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324ED70A-3D17-4A4E-8361-16A0BCFE40C8}" xr6:coauthVersionLast="47" xr6:coauthVersionMax="47" xr10:uidLastSave="{00000000-0000-0000-0000-000000000000}"/>
  <bookViews>
    <workbookView xWindow="59310" yWindow="1710" windowWidth="21105" windowHeight="13545" activeTab="1" xr2:uid="{00000000-000D-0000-FFFF-FFFF00000000}"/>
  </bookViews>
  <sheets>
    <sheet name="Elever hos Kalmarsund" sheetId="1" r:id="rId1"/>
    <sheet name="Elever hos annan huvudman" sheetId="5" r:id="rId2"/>
    <sheet name="Totalt komvux" sheetId="2" r:id="rId3"/>
    <sheet name="kalmar kommun" sheetId="3" r:id="rId4"/>
    <sheet name="borgholms kommun" sheetId="4" r:id="rId5"/>
  </sheets>
  <definedNames>
    <definedName name="_xlnm._FilterDatabase" localSheetId="1" hidden="1">'Elever hos annan huvudman'!$A$3:$A$84</definedName>
    <definedName name="_xlnm.Extract" localSheetId="1">'Elever hos annan huvudman'!$A$3:$A$3</definedName>
    <definedName name="_xlnm.Print_Area" localSheetId="1">'Elever hos annan huvudman'!$A$2:$G$59</definedName>
    <definedName name="_xlnm.Print_Area" localSheetId="0">'Elever hos Kalmarsund'!$A$1:$J$50</definedName>
    <definedName name="_xlnm.Print_Titles" localSheetId="0">'Elever hos Kalmarsund'!$2:$3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5" l="1"/>
  <c r="I4" i="5"/>
  <c r="H4" i="5"/>
  <c r="D4" i="5"/>
  <c r="K4" i="5"/>
  <c r="J4" i="5"/>
  <c r="G4" i="5"/>
  <c r="C4" i="5"/>
  <c r="B4" i="5"/>
  <c r="E4" i="5" l="1"/>
  <c r="B11" i="3"/>
  <c r="D11" i="4" l="1"/>
  <c r="C11" i="4"/>
  <c r="B11" i="4"/>
  <c r="E10" i="4"/>
  <c r="E9" i="4"/>
  <c r="E8" i="4"/>
  <c r="E7" i="4"/>
  <c r="E11" i="3"/>
  <c r="D11" i="3"/>
  <c r="C11" i="3"/>
  <c r="F10" i="3"/>
  <c r="F9" i="3"/>
  <c r="F8" i="3"/>
  <c r="F7" i="3"/>
  <c r="C11" i="2"/>
  <c r="B11" i="2"/>
  <c r="C10" i="2"/>
  <c r="B10" i="2"/>
  <c r="C9" i="2"/>
  <c r="B9" i="2"/>
  <c r="D9" i="2" s="1"/>
  <c r="C7" i="2"/>
  <c r="B7" i="2"/>
  <c r="D11" i="2" l="1"/>
  <c r="D7" i="2"/>
  <c r="D10" i="2"/>
  <c r="F11" i="3"/>
  <c r="D12" i="2"/>
  <c r="E11" i="4"/>
  <c r="C12" i="2"/>
  <c r="B12" i="2"/>
  <c r="D49" i="1" l="1"/>
  <c r="G48" i="1"/>
  <c r="F48" i="1"/>
  <c r="D48" i="1"/>
  <c r="C48" i="1"/>
  <c r="B48" i="1"/>
  <c r="G44" i="1"/>
  <c r="F44" i="1"/>
  <c r="D44" i="1"/>
  <c r="C44" i="1"/>
  <c r="B44" i="1"/>
  <c r="G43" i="1"/>
  <c r="F43" i="1"/>
  <c r="D43" i="1"/>
  <c r="C43" i="1"/>
  <c r="B43" i="1"/>
  <c r="E43" i="1" s="1"/>
  <c r="G42" i="1"/>
  <c r="F42" i="1"/>
  <c r="D42" i="1"/>
  <c r="C42" i="1"/>
  <c r="C41" i="1" s="1"/>
  <c r="B42" i="1"/>
  <c r="F38" i="1"/>
  <c r="G38" i="1"/>
  <c r="D38" i="1"/>
  <c r="C38" i="1"/>
  <c r="B38" i="1"/>
  <c r="F37" i="1"/>
  <c r="G37" i="1"/>
  <c r="D37" i="1"/>
  <c r="C37" i="1"/>
  <c r="B37" i="1"/>
  <c r="C36" i="1"/>
  <c r="G36" i="1"/>
  <c r="D36" i="1"/>
  <c r="B36" i="1"/>
  <c r="G35" i="1"/>
  <c r="C35" i="1"/>
  <c r="D35" i="1"/>
  <c r="B35" i="1"/>
  <c r="F33" i="1"/>
  <c r="G33" i="1"/>
  <c r="D33" i="1"/>
  <c r="C33" i="1"/>
  <c r="F32" i="1"/>
  <c r="G32" i="1"/>
  <c r="D32" i="1"/>
  <c r="C32" i="1"/>
  <c r="F31" i="1"/>
  <c r="G31" i="1"/>
  <c r="D31" i="1"/>
  <c r="C31" i="1"/>
  <c r="F30" i="1"/>
  <c r="G30" i="1"/>
  <c r="D30" i="1"/>
  <c r="C30" i="1"/>
  <c r="F29" i="1"/>
  <c r="G29" i="1"/>
  <c r="D29" i="1"/>
  <c r="C29" i="1"/>
  <c r="B29" i="1"/>
  <c r="F28" i="1"/>
  <c r="G28" i="1"/>
  <c r="D28" i="1"/>
  <c r="C28" i="1"/>
  <c r="B28" i="1"/>
  <c r="E28" i="1" s="1"/>
  <c r="F27" i="1"/>
  <c r="G27" i="1"/>
  <c r="D27" i="1"/>
  <c r="C27" i="1"/>
  <c r="B27" i="1"/>
  <c r="C26" i="1"/>
  <c r="G26" i="1"/>
  <c r="D26" i="1"/>
  <c r="B26" i="1"/>
  <c r="G25" i="1"/>
  <c r="C25" i="1"/>
  <c r="D25" i="1"/>
  <c r="B25" i="1"/>
  <c r="G24" i="1"/>
  <c r="C24" i="1"/>
  <c r="D24" i="1"/>
  <c r="B24" i="1"/>
  <c r="G23" i="1"/>
  <c r="C23" i="1"/>
  <c r="D23" i="1"/>
  <c r="B23" i="1"/>
  <c r="G22" i="1"/>
  <c r="C22" i="1"/>
  <c r="D22" i="1"/>
  <c r="D20" i="1" s="1"/>
  <c r="B22" i="1"/>
  <c r="G21" i="1"/>
  <c r="C21" i="1"/>
  <c r="F21" i="1"/>
  <c r="D21" i="1"/>
  <c r="F19" i="1"/>
  <c r="G19" i="1"/>
  <c r="D19" i="1"/>
  <c r="C19" i="1"/>
  <c r="F18" i="1"/>
  <c r="G18" i="1"/>
  <c r="D18" i="1"/>
  <c r="C18" i="1"/>
  <c r="F17" i="1"/>
  <c r="G17" i="1"/>
  <c r="D17" i="1"/>
  <c r="C17" i="1"/>
  <c r="F16" i="1"/>
  <c r="G16" i="1"/>
  <c r="D16" i="1"/>
  <c r="C16" i="1"/>
  <c r="F15" i="1"/>
  <c r="G15" i="1"/>
  <c r="D15" i="1"/>
  <c r="C15" i="1"/>
  <c r="F14" i="1"/>
  <c r="G14" i="1"/>
  <c r="D14" i="1"/>
  <c r="C14" i="1"/>
  <c r="F13" i="1"/>
  <c r="G13" i="1"/>
  <c r="D13" i="1"/>
  <c r="C13" i="1"/>
  <c r="G12" i="1"/>
  <c r="C12" i="1"/>
  <c r="F12" i="1"/>
  <c r="D12" i="1"/>
  <c r="G11" i="1"/>
  <c r="C11" i="1"/>
  <c r="F11" i="1"/>
  <c r="D11" i="1"/>
  <c r="G10" i="1"/>
  <c r="C10" i="1"/>
  <c r="F10" i="1"/>
  <c r="D10" i="1"/>
  <c r="G9" i="1"/>
  <c r="C9" i="1"/>
  <c r="F9" i="1"/>
  <c r="D9" i="1"/>
  <c r="F8" i="1"/>
  <c r="G8" i="1"/>
  <c r="D8" i="1"/>
  <c r="C8" i="1"/>
  <c r="F7" i="1"/>
  <c r="G7" i="1"/>
  <c r="D7" i="1"/>
  <c r="C7" i="1"/>
  <c r="F6" i="1"/>
  <c r="G6" i="1"/>
  <c r="D6" i="1"/>
  <c r="C6" i="1"/>
  <c r="F5" i="1"/>
  <c r="L4" i="1"/>
  <c r="K4" i="1"/>
  <c r="H4" i="1"/>
  <c r="G5" i="1"/>
  <c r="D5" i="1"/>
  <c r="C5" i="1"/>
  <c r="T4" i="1"/>
  <c r="S4" i="1"/>
  <c r="R4" i="1"/>
  <c r="Q4" i="1"/>
  <c r="P4" i="1"/>
  <c r="N4" i="1"/>
  <c r="M4" i="1"/>
  <c r="J4" i="1"/>
  <c r="I4" i="1"/>
  <c r="D4" i="1"/>
  <c r="G41" i="1" l="1"/>
  <c r="C20" i="1"/>
  <c r="F4" i="1"/>
  <c r="D41" i="1"/>
  <c r="D34" i="1"/>
  <c r="D45" i="1" s="1"/>
  <c r="E37" i="1"/>
  <c r="B34" i="1"/>
  <c r="E44" i="1"/>
  <c r="F41" i="1"/>
  <c r="E22" i="1"/>
  <c r="E42" i="1"/>
  <c r="G20" i="1"/>
  <c r="E29" i="1"/>
  <c r="G34" i="1"/>
  <c r="E36" i="1"/>
  <c r="E38" i="1"/>
  <c r="B41" i="1"/>
  <c r="E41" i="1" s="1"/>
  <c r="E25" i="1"/>
  <c r="E27" i="1"/>
  <c r="C4" i="1"/>
  <c r="G4" i="1"/>
  <c r="E48" i="1"/>
  <c r="E23" i="1"/>
  <c r="E24" i="1"/>
  <c r="E26" i="1"/>
  <c r="C34" i="1"/>
  <c r="E35" i="1"/>
  <c r="F35" i="1"/>
  <c r="F36" i="1"/>
  <c r="O4" i="1"/>
  <c r="B21" i="1"/>
  <c r="F22" i="1"/>
  <c r="F23" i="1"/>
  <c r="F24" i="1"/>
  <c r="F25" i="1"/>
  <c r="F26" i="1"/>
  <c r="B30" i="1"/>
  <c r="E30" i="1" s="1"/>
  <c r="B31" i="1"/>
  <c r="E31" i="1" s="1"/>
  <c r="B32" i="1"/>
  <c r="E32" i="1" s="1"/>
  <c r="B33" i="1"/>
  <c r="E33" i="1" s="1"/>
  <c r="B5" i="1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17" i="1"/>
  <c r="E17" i="1" s="1"/>
  <c r="B18" i="1"/>
  <c r="E18" i="1" s="1"/>
  <c r="B19" i="1"/>
  <c r="E19" i="1" s="1"/>
  <c r="F20" i="1" l="1"/>
  <c r="G45" i="1"/>
  <c r="E34" i="1"/>
  <c r="B4" i="1"/>
  <c r="E4" i="1" s="1"/>
  <c r="E5" i="1"/>
  <c r="F34" i="1"/>
  <c r="F45" i="1" s="1"/>
  <c r="C45" i="1"/>
  <c r="B20" i="1"/>
  <c r="E21" i="1"/>
  <c r="E20" i="1" l="1"/>
  <c r="E45" i="1" s="1"/>
  <c r="E50" i="1" s="1"/>
  <c r="B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roto01</author>
    <author>Roger Tordhall</author>
  </authors>
  <commentList>
    <comment ref="A3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5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9" authorId="0" shapeId="0" xr:uid="{7AEB7BF5-C1F6-4D74-8328-1D7E8CE091C4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sharedStrings.xml><?xml version="1.0" encoding="utf-8"?>
<sst xmlns="http://schemas.openxmlformats.org/spreadsheetml/2006/main" count="150" uniqueCount="108">
  <si>
    <t>M</t>
  </si>
  <si>
    <t>K</t>
  </si>
  <si>
    <t>Kön</t>
  </si>
  <si>
    <t>Varav externa elever</t>
  </si>
  <si>
    <t>Varav interna elever</t>
  </si>
  <si>
    <t>Män</t>
  </si>
  <si>
    <t>Kvinnor</t>
  </si>
  <si>
    <t>Benämning</t>
  </si>
  <si>
    <t>Summa</t>
  </si>
  <si>
    <t>Borgholm</t>
  </si>
  <si>
    <t>Kalmar</t>
  </si>
  <si>
    <t>Mörbylånga</t>
  </si>
  <si>
    <t>Torsås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</si>
  <si>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</si>
  <si>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</si>
  <si>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</si>
  <si>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</si>
  <si>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</si>
  <si>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</si>
  <si>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</si>
  <si>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</si>
  <si>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</si>
  <si>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</si>
  <si>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Preparandutbildning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</si>
  <si>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</si>
  <si>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</si>
  <si>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</si>
  <si>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</si>
  <si>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</si>
  <si>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</si>
  <si>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</si>
  <si>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</si>
  <si>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</si>
  <si>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frisör</t>
  </si>
  <si>
    <t>Hantverksprogrammet, staylist</t>
  </si>
  <si>
    <t>Introduktionprogrammen eleven ej utplacerad på inriktning</t>
  </si>
  <si>
    <t>Preparand utbildningen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</si>
  <si>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</si>
  <si>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</si>
  <si>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</si>
  <si>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</si>
  <si>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</si>
  <si>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</si>
  <si>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Programinriktat individuellt val</t>
  </si>
  <si>
    <t>Samhällsvetenskapsprogrammet samhälle/media</t>
  </si>
  <si>
    <t>Samhällsvetenskapsprogrammet beteendevetenskap</t>
  </si>
  <si>
    <t>Ölands Gymnasium</t>
  </si>
  <si>
    <t>Gymnasiesärskolan</t>
  </si>
  <si>
    <t>Ej folkbokförda</t>
  </si>
  <si>
    <t>Elever vid gymnasieskolor inom Kalmarsunds gymnasieförbund Vt-20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</si>
  <si>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</si>
  <si>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</si>
  <si>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</si>
  <si>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</si>
  <si>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</si>
  <si>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</si>
  <si>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</si>
  <si>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</si>
  <si>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Går i
Kalmar</t>
  </si>
  <si>
    <t>Går i
 B-holm</t>
  </si>
  <si>
    <t>TOTALT ANTAL ELEVER Kalmarsunds gymnasieförbund Vt-20</t>
  </si>
  <si>
    <t>Elever hos annan huvudman än Kalmarsunds gymnasieförbund Vt-20</t>
  </si>
  <si>
    <t>Från</t>
  </si>
  <si>
    <t>Text</t>
  </si>
  <si>
    <t>Calmar internationella skola</t>
  </si>
  <si>
    <t>FR EK Ekonomiprogrammet</t>
  </si>
  <si>
    <t>FR IMPRE Prepparandutbildning</t>
  </si>
  <si>
    <t>FR IMSPR Språkintroduktion</t>
  </si>
  <si>
    <t>FR NA Naturvetenskap</t>
  </si>
  <si>
    <t>FR TE Teknikprogrammet</t>
  </si>
  <si>
    <t>FR SA Samhällsvetenskap</t>
  </si>
  <si>
    <t>Daghammarskköldsgymnasiet</t>
  </si>
  <si>
    <t>FR NA Waldorfskola åkk 10-12</t>
  </si>
  <si>
    <t>FR ES Waldorfskola åkk 10-12</t>
  </si>
  <si>
    <t>FR SA Waldorfskola åkk 10-12</t>
  </si>
  <si>
    <t>FR IMIND Waldorfskola åkk 10-12</t>
  </si>
  <si>
    <t>FR IMPRE Waldorfskola åkk 10-12</t>
  </si>
  <si>
    <t>FR IMSPR Waldorfskola åkk 10-12</t>
  </si>
  <si>
    <t>Hushållningssällskapet</t>
  </si>
  <si>
    <t>FR BA Bygg och anläggningsprogrammet</t>
  </si>
  <si>
    <t>FR IMYRKNB Yrkesintroduktionnaturbruk</t>
  </si>
  <si>
    <t>FR NB Naturbruksprogrammet</t>
  </si>
  <si>
    <t>Fria Läroverken</t>
  </si>
  <si>
    <t>FR BF Barn- och fritidsprogrammet</t>
  </si>
  <si>
    <t>FR EE El- och energiprogrammet</t>
  </si>
  <si>
    <t>FR ES Estetiska programmet</t>
  </si>
  <si>
    <t>FR HA Handelsprogrammet</t>
  </si>
  <si>
    <t>FR HT Hotell- och turismprogrammet</t>
  </si>
  <si>
    <t>FR HV Hantverksprogrammet</t>
  </si>
  <si>
    <t>FR IM</t>
  </si>
  <si>
    <t>FR IMYRK Yrkesintroduktion olika program</t>
  </si>
  <si>
    <t>FR TE Teknikprogrammet - inriktning IT</t>
  </si>
  <si>
    <t>Kalmar Praktiska gymnasium</t>
  </si>
  <si>
    <t>FR BA Specialutf progr Byggnadsmåleri</t>
  </si>
  <si>
    <t>FR FT Specialutformat progr Fordon</t>
  </si>
  <si>
    <t>FR HA Specialutf progr mot Handelsprogrammet</t>
  </si>
  <si>
    <t>FR IMV Individuellt val</t>
  </si>
  <si>
    <t>FR IMPRE Preparandutbildning</t>
  </si>
  <si>
    <t>FR RL Specialutformat progr Naturbruk</t>
  </si>
  <si>
    <t>FR SX Sjöfartsutbildning, däck- och maskin</t>
  </si>
  <si>
    <t>FR VF VVS- och fastighetsprogrammet</t>
  </si>
  <si>
    <t>FR VO Spec.utf program - inriktning omvårdnadsprogrammet</t>
  </si>
  <si>
    <t>SYAB</t>
  </si>
  <si>
    <t>FR FP Fordonsutbildning - inriktning transport</t>
  </si>
  <si>
    <t>Alla friskolor</t>
  </si>
  <si>
    <t>Övriga friskolor</t>
  </si>
  <si>
    <t>Kommunala skolor</t>
  </si>
  <si>
    <t>Gymnasialasärskolor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</si>
</sst>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5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7" xfId="0" applyFont="1" applyBorder="1"/>
    <xf numFmtId="0" fontId="0" fillId="0" borderId="8" xfId="0" applyBorder="1"/>
    <xf numFmtId="0" fontId="2" fillId="0" borderId="8" xfId="0" applyFont="1" applyBorder="1"/>
    <xf numFmtId="3" fontId="2" fillId="0" borderId="0" xfId="0" applyNumberFormat="1" applyFont="1"/>
    <xf numFmtId="0" fontId="0" fillId="0" borderId="7" xfId="0" applyBorder="1"/>
    <xf numFmtId="3" fontId="2" fillId="0" borderId="8" xfId="0" applyNumberFormat="1" applyFont="1" applyBorder="1"/>
    <xf numFmtId="164" fontId="2" fillId="0" borderId="8" xfId="0" applyNumberFormat="1" applyFont="1" applyBorder="1" applyAlignment="1">
      <alignment horizontal="center"/>
    </xf>
    <xf numFmtId="3" fontId="5" fillId="0" borderId="0" xfId="0" applyNumberFormat="1" applyFont="1"/>
    <xf numFmtId="0" fontId="4" fillId="0" borderId="0" xfId="0" applyFont="1" applyAlignment="1">
      <alignment horizontal="right"/>
    </xf>
    <xf numFmtId="0" fontId="10" fillId="0" borderId="0" xfId="2" applyFont="1"/>
    <xf numFmtId="0" fontId="4" fillId="0" borderId="0" xfId="2"/>
    <xf numFmtId="14" fontId="4" fillId="0" borderId="0" xfId="2" applyNumberFormat="1"/>
    <xf numFmtId="0" fontId="2" fillId="0" borderId="0" xfId="2" applyFont="1"/>
    <xf numFmtId="0" fontId="11" fillId="0" borderId="8" xfId="2" applyFont="1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8" xfId="2" applyBorder="1"/>
    <xf numFmtId="0" fontId="12" fillId="0" borderId="8" xfId="2" applyFont="1" applyBorder="1" applyAlignment="1">
      <alignment horizontal="right"/>
    </xf>
    <xf numFmtId="0" fontId="4" fillId="0" borderId="9" xfId="2" applyBorder="1"/>
    <xf numFmtId="1" fontId="4" fillId="0" borderId="9" xfId="2" applyNumberFormat="1" applyBorder="1"/>
    <xf numFmtId="1" fontId="12" fillId="2" borderId="8" xfId="2" applyNumberFormat="1" applyFont="1" applyFill="1" applyBorder="1"/>
    <xf numFmtId="0" fontId="12" fillId="0" borderId="8" xfId="2" applyFont="1" applyBorder="1"/>
    <xf numFmtId="1" fontId="12" fillId="0" borderId="8" xfId="2" applyNumberFormat="1" applyFont="1" applyBorder="1"/>
    <xf numFmtId="0" fontId="12" fillId="2" borderId="8" xfId="2" applyFont="1" applyFill="1" applyBorder="1"/>
    <xf numFmtId="0" fontId="2" fillId="3" borderId="8" xfId="2" applyFont="1" applyFill="1" applyBorder="1"/>
    <xf numFmtId="0" fontId="4" fillId="3" borderId="8" xfId="2" applyFill="1" applyBorder="1"/>
    <xf numFmtId="0" fontId="13" fillId="3" borderId="8" xfId="2" applyFont="1" applyFill="1" applyBorder="1"/>
    <xf numFmtId="0" fontId="12" fillId="0" borderId="0" xfId="2" applyFont="1"/>
    <xf numFmtId="0" fontId="14" fillId="4" borderId="8" xfId="2" applyFont="1" applyFill="1" applyBorder="1"/>
    <xf numFmtId="0" fontId="2" fillId="4" borderId="8" xfId="2" applyFont="1" applyFill="1" applyBorder="1" applyAlignment="1">
      <alignment wrapText="1"/>
    </xf>
    <xf numFmtId="0" fontId="4" fillId="4" borderId="8" xfId="2" applyFill="1" applyBorder="1"/>
    <xf numFmtId="0" fontId="4" fillId="4" borderId="7" xfId="2" applyFill="1" applyBorder="1"/>
    <xf numFmtId="0" fontId="4" fillId="2" borderId="10" xfId="2" applyFill="1" applyBorder="1"/>
    <xf numFmtId="0" fontId="12" fillId="4" borderId="8" xfId="2" applyFont="1" applyFill="1" applyBorder="1"/>
    <xf numFmtId="0" fontId="14" fillId="2" borderId="8" xfId="2" applyFont="1" applyFill="1" applyBorder="1"/>
    <xf numFmtId="0" fontId="2" fillId="2" borderId="8" xfId="2" applyFont="1" applyFill="1" applyBorder="1"/>
    <xf numFmtId="0" fontId="12" fillId="4" borderId="8" xfId="2" applyFont="1" applyFill="1" applyBorder="1" applyAlignment="1">
      <alignment horizontal="right"/>
    </xf>
    <xf numFmtId="0" fontId="15" fillId="4" borderId="8" xfId="3" applyFill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2" fillId="0" borderId="2" xfId="0" applyFont="1" applyBorder="1"/>
    <xf numFmtId="49" fontId="17" fillId="0" borderId="8" xfId="0" applyNumberFormat="1" applyFont="1" applyBorder="1"/>
    <xf numFmtId="0" fontId="17" fillId="0" borderId="2" xfId="0" applyFont="1" applyBorder="1"/>
    <xf numFmtId="0" fontId="2" fillId="0" borderId="0" xfId="0" applyFont="1"/>
    <xf numFmtId="0" fontId="2" fillId="0" borderId="12" xfId="0" applyFont="1" applyBorder="1"/>
    <xf numFmtId="0" fontId="4" fillId="0" borderId="8" xfId="0" applyFont="1" applyBorder="1"/>
    <xf numFmtId="0" fontId="4" fillId="0" borderId="8" xfId="1" applyBorder="1"/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 applyFill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workbookViewId="0">
      <pane ySplit="3" topLeftCell="A4" activePane="bottomLeft" state="frozen"/>
      <selection activeCell="S47" sqref="S47:X47"/>
      <selection pane="bottomLeft" activeCell="K1" sqref="K1:N1"/>
    </sheetView>
  </sheetViews>
  <sheetFormatPr defaultRowHeight="12.5" x14ac:dyDescent="0.25"/>
  <cols>
    <col min="1" max="1" width="49.54296875" bestFit="1" customWidth="1"/>
    <col min="2" max="2" width="12.26953125" customWidth="1"/>
    <col min="3" max="12" width="9.1796875" customWidth="1"/>
    <col min="13" max="13" width="11.7265625" customWidth="1"/>
    <col min="14" max="14" width="9.1796875" customWidth="1"/>
  </cols>
  <sheetData>
    <row r="1" spans="1:20" ht="15.5" x14ac:dyDescent="0.35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4">
        <v>885</v>
      </c>
      <c r="L1" s="64">
        <v>880</v>
      </c>
      <c r="M1" s="64">
        <v>840</v>
      </c>
      <c r="N1" s="64">
        <v>834</v>
      </c>
      <c r="P1" t="s">
        <v>0</v>
      </c>
      <c r="S1" t="s">
        <v>1</v>
      </c>
    </row>
    <row r="2" spans="1:20" ht="13" x14ac:dyDescent="0.3">
      <c r="A2" s="1"/>
      <c r="B2" s="2"/>
      <c r="C2" s="2"/>
      <c r="D2" s="2"/>
      <c r="E2" s="2"/>
      <c r="F2" s="61" t="s">
        <v>2</v>
      </c>
      <c r="G2" s="61"/>
      <c r="H2" s="61" t="s">
        <v>3</v>
      </c>
      <c r="I2" s="61"/>
      <c r="J2" s="61"/>
      <c r="K2" s="57" t="s">
        <v>4</v>
      </c>
      <c r="L2" s="58"/>
      <c r="M2" s="58"/>
      <c r="N2" s="59"/>
      <c r="O2" s="1" t="s">
        <v>5</v>
      </c>
      <c r="P2" s="3"/>
      <c r="Q2" s="3"/>
      <c r="R2" s="1" t="s">
        <v>6</v>
      </c>
      <c r="S2" s="3"/>
      <c r="T2" s="4"/>
    </row>
    <row r="3" spans="1:20" ht="15" x14ac:dyDescent="0.3">
      <c r="A3" s="5" t="s">
        <v>7</v>
      </c>
      <c r="B3" s="6">
        <v>1</v>
      </c>
      <c r="C3" s="6">
        <v>2</v>
      </c>
      <c r="D3" s="6">
        <v>3</v>
      </c>
      <c r="E3" s="6" t="s">
        <v>8</v>
      </c>
      <c r="F3" s="7" t="s">
        <v>0</v>
      </c>
      <c r="G3" s="7" t="s">
        <v>1</v>
      </c>
      <c r="H3" s="6">
        <v>1</v>
      </c>
      <c r="I3" s="6">
        <v>2</v>
      </c>
      <c r="J3" s="6">
        <v>3</v>
      </c>
      <c r="K3" s="6" t="s">
        <v>9</v>
      </c>
      <c r="L3" s="6" t="s">
        <v>10</v>
      </c>
      <c r="M3" s="6" t="s">
        <v>11</v>
      </c>
      <c r="N3" s="6" t="s">
        <v>12</v>
      </c>
      <c r="O3" s="6">
        <v>1</v>
      </c>
      <c r="P3" s="6">
        <v>2</v>
      </c>
      <c r="Q3" s="6">
        <v>3</v>
      </c>
      <c r="R3" s="6">
        <v>1</v>
      </c>
      <c r="S3" s="6">
        <v>2</v>
      </c>
      <c r="T3" s="6">
        <v>3</v>
      </c>
    </row>
    <row r="4" spans="1:20" ht="15" x14ac:dyDescent="0.3">
      <c r="A4" s="8" t="s">
        <v>13</v>
      </c>
      <c r="B4" s="8">
        <f>SUM(B5:B19)</f>
        <v>334</v>
      </c>
      <c r="C4" s="8">
        <f>SUM(C5:C19)</f>
        <v>229</v>
      </c>
      <c r="D4" s="8">
        <f>SUM(D5:D19)</f>
        <v>216</v>
      </c>
      <c r="E4" s="9">
        <f t="shared" ref="E4:E44" si="0">SUM(B4:D4)</f>
        <v>779</v>
      </c>
      <c r="F4" s="8">
        <f t="shared" ref="F4:T4" si="1">SUM(F5:F19)</f>
        <v>266</v>
      </c>
      <c r="G4" s="8">
        <f t="shared" si="1"/>
        <v>513</v>
      </c>
      <c r="H4" s="8">
        <f t="shared" si="1"/>
        <v>98</v>
      </c>
      <c r="I4" s="8">
        <f t="shared" si="1"/>
        <v>79</v>
      </c>
      <c r="J4" s="8">
        <f t="shared" si="1"/>
        <v>61</v>
      </c>
      <c r="K4" s="8">
        <f t="shared" si="1"/>
        <v>59</v>
      </c>
      <c r="L4" s="8">
        <f t="shared" si="1"/>
        <v>323</v>
      </c>
      <c r="M4" s="8">
        <f t="shared" si="1"/>
        <v>105</v>
      </c>
      <c r="N4" s="8">
        <f t="shared" si="1"/>
        <v>45</v>
      </c>
      <c r="O4" s="8">
        <f t="shared" si="1"/>
        <v>133</v>
      </c>
      <c r="P4" s="8">
        <f t="shared" si="1"/>
        <v>62</v>
      </c>
      <c r="Q4" s="8">
        <f t="shared" si="1"/>
        <v>71</v>
      </c>
      <c r="R4" s="8">
        <f t="shared" si="1"/>
        <v>201</v>
      </c>
      <c r="S4" s="8">
        <f t="shared" si="1"/>
        <v>167</v>
      </c>
      <c r="T4" s="8">
        <f t="shared" si="1"/>
        <v>145</v>
      </c>
    </row>
    <row r="5" spans="1:20" ht="13" x14ac:dyDescent="0.3">
      <c r="A5" s="10" t="s">
        <v>14</v>
      </c>
      <c r="B5" s="11">
        <f>O5+R5</f>
        <v>51</v>
      </c>
      <c r="C5" s="11">
        <f>P5+S5</f>
        <v>56</v>
      </c>
      <c r="D5" s="11">
        <f>Q5+T5</f>
        <v>50</v>
      </c>
      <c r="E5" s="12">
        <f t="shared" si="0"/>
        <v>157</v>
      </c>
      <c r="F5" s="11">
        <f>SUM(O5:Q5)</f>
        <v>48</v>
      </c>
      <c r="G5" s="11">
        <f>SUM(R5:T5)</f>
        <v>109</v>
      </c>
      <c r="H5" s="11">
        <v>19</v>
      </c>
      <c r="I5" s="11">
        <v>24</v>
      </c>
      <c r="J5" s="11">
        <v>14</v>
      </c>
      <c r="K5" s="11">
        <v>11</v>
      </c>
      <c r="L5" s="11">
        <v>63</v>
      </c>
      <c r="M5" s="11">
        <v>20</v>
      </c>
      <c r="N5" s="11">
        <v>5</v>
      </c>
      <c r="O5" s="11">
        <v>16</v>
      </c>
      <c r="P5" s="11">
        <v>16</v>
      </c>
      <c r="Q5" s="11">
        <v>16</v>
      </c>
      <c r="R5" s="11">
        <v>35</v>
      </c>
      <c r="S5" s="11">
        <v>40</v>
      </c>
      <c r="T5" s="11">
        <v>34</v>
      </c>
    </row>
    <row r="6" spans="1:20" ht="13" x14ac:dyDescent="0.3">
      <c r="A6" s="10" t="s">
        <v>15</v>
      </c>
      <c r="B6" s="11">
        <f t="shared" ref="B6:D19" si="2">O6+R6</f>
        <v>15</v>
      </c>
      <c r="C6" s="11">
        <f t="shared" si="2"/>
        <v>19</v>
      </c>
      <c r="D6" s="11">
        <f t="shared" si="2"/>
        <v>10</v>
      </c>
      <c r="E6" s="12">
        <f t="shared" si="0"/>
        <v>44</v>
      </c>
      <c r="F6" s="11">
        <f t="shared" ref="F6:F19" si="3">SUM(O6:Q6)</f>
        <v>1</v>
      </c>
      <c r="G6" s="11">
        <f t="shared" ref="G6:G19" si="4">SUM(R6:T6)</f>
        <v>43</v>
      </c>
      <c r="H6" s="11">
        <v>5</v>
      </c>
      <c r="I6" s="11">
        <v>10</v>
      </c>
      <c r="J6" s="11">
        <v>3</v>
      </c>
      <c r="K6" s="11">
        <v>3</v>
      </c>
      <c r="L6" s="11">
        <v>14</v>
      </c>
      <c r="M6" s="11">
        <v>6</v>
      </c>
      <c r="N6" s="11">
        <v>3</v>
      </c>
      <c r="O6" s="11">
        <v>0</v>
      </c>
      <c r="P6" s="11">
        <v>0</v>
      </c>
      <c r="Q6" s="11">
        <v>1</v>
      </c>
      <c r="R6" s="11">
        <v>15</v>
      </c>
      <c r="S6" s="11">
        <v>19</v>
      </c>
      <c r="T6" s="11">
        <v>9</v>
      </c>
    </row>
    <row r="7" spans="1:20" ht="13" x14ac:dyDescent="0.3">
      <c r="A7" s="10" t="s">
        <v>16</v>
      </c>
      <c r="B7" s="11">
        <f t="shared" si="2"/>
        <v>13</v>
      </c>
      <c r="C7" s="11">
        <f t="shared" si="2"/>
        <v>13</v>
      </c>
      <c r="D7" s="11">
        <f t="shared" si="2"/>
        <v>6</v>
      </c>
      <c r="E7" s="12">
        <f t="shared" si="0"/>
        <v>32</v>
      </c>
      <c r="F7" s="11">
        <f t="shared" si="3"/>
        <v>2</v>
      </c>
      <c r="G7" s="11">
        <f t="shared" si="4"/>
        <v>30</v>
      </c>
      <c r="H7" s="11">
        <v>8</v>
      </c>
      <c r="I7" s="11">
        <v>5</v>
      </c>
      <c r="J7" s="11">
        <v>4</v>
      </c>
      <c r="K7" s="11">
        <v>0</v>
      </c>
      <c r="L7" s="11">
        <v>8</v>
      </c>
      <c r="M7" s="11">
        <v>7</v>
      </c>
      <c r="N7" s="11">
        <v>0</v>
      </c>
      <c r="O7" s="11">
        <v>1</v>
      </c>
      <c r="P7" s="11">
        <v>1</v>
      </c>
      <c r="Q7" s="11">
        <v>0</v>
      </c>
      <c r="R7" s="11">
        <v>12</v>
      </c>
      <c r="S7" s="11">
        <v>12</v>
      </c>
      <c r="T7" s="11">
        <v>6</v>
      </c>
    </row>
    <row r="8" spans="1:20" ht="13" x14ac:dyDescent="0.3">
      <c r="A8" s="10" t="s">
        <v>17</v>
      </c>
      <c r="B8" s="11">
        <f t="shared" si="2"/>
        <v>32</v>
      </c>
      <c r="C8" s="11">
        <f t="shared" si="2"/>
        <v>19</v>
      </c>
      <c r="D8" s="11">
        <f t="shared" si="2"/>
        <v>15</v>
      </c>
      <c r="E8" s="12">
        <f>SUM(B8:D8)</f>
        <v>66</v>
      </c>
      <c r="F8" s="11">
        <f t="shared" si="3"/>
        <v>25</v>
      </c>
      <c r="G8" s="11">
        <f t="shared" si="4"/>
        <v>41</v>
      </c>
      <c r="H8" s="11">
        <v>11</v>
      </c>
      <c r="I8" s="11">
        <v>3</v>
      </c>
      <c r="J8" s="11">
        <v>6</v>
      </c>
      <c r="K8" s="11">
        <v>2</v>
      </c>
      <c r="L8" s="11">
        <v>27</v>
      </c>
      <c r="M8" s="11">
        <v>12</v>
      </c>
      <c r="N8" s="11">
        <v>3</v>
      </c>
      <c r="O8" s="11">
        <v>12</v>
      </c>
      <c r="P8" s="11">
        <v>7</v>
      </c>
      <c r="Q8" s="11">
        <v>6</v>
      </c>
      <c r="R8" s="11">
        <v>20</v>
      </c>
      <c r="S8" s="11">
        <v>12</v>
      </c>
      <c r="T8" s="11">
        <v>9</v>
      </c>
    </row>
    <row r="9" spans="1:20" ht="13" x14ac:dyDescent="0.3">
      <c r="A9" s="10" t="s">
        <v>18</v>
      </c>
      <c r="B9" s="11">
        <f t="shared" si="2"/>
        <v>17</v>
      </c>
      <c r="C9" s="11">
        <f t="shared" si="2"/>
        <v>17</v>
      </c>
      <c r="D9" s="11">
        <f t="shared" si="2"/>
        <v>10</v>
      </c>
      <c r="E9" s="12">
        <f t="shared" si="0"/>
        <v>44</v>
      </c>
      <c r="F9" s="11">
        <f t="shared" si="3"/>
        <v>19</v>
      </c>
      <c r="G9" s="11">
        <f t="shared" si="4"/>
        <v>25</v>
      </c>
      <c r="H9" s="11">
        <v>7</v>
      </c>
      <c r="I9" s="11">
        <v>3</v>
      </c>
      <c r="J9" s="11">
        <v>2</v>
      </c>
      <c r="K9" s="11">
        <v>1</v>
      </c>
      <c r="L9" s="11">
        <v>18</v>
      </c>
      <c r="M9" s="11">
        <v>12</v>
      </c>
      <c r="N9" s="11">
        <v>1</v>
      </c>
      <c r="O9" s="11">
        <v>5</v>
      </c>
      <c r="P9" s="11">
        <v>10</v>
      </c>
      <c r="Q9" s="11">
        <v>4</v>
      </c>
      <c r="R9" s="11">
        <v>12</v>
      </c>
      <c r="S9" s="11">
        <v>7</v>
      </c>
      <c r="T9" s="11">
        <v>6</v>
      </c>
    </row>
    <row r="10" spans="1:20" ht="13" x14ac:dyDescent="0.3">
      <c r="A10" s="10" t="s">
        <v>19</v>
      </c>
      <c r="B10" s="11">
        <f t="shared" si="2"/>
        <v>18</v>
      </c>
      <c r="C10" s="11">
        <f t="shared" si="2"/>
        <v>8</v>
      </c>
      <c r="D10" s="11">
        <f t="shared" si="2"/>
        <v>10</v>
      </c>
      <c r="E10" s="12">
        <f>SUM(B10:D10)</f>
        <v>36</v>
      </c>
      <c r="F10" s="11">
        <f t="shared" si="3"/>
        <v>8</v>
      </c>
      <c r="G10" s="11">
        <f t="shared" si="4"/>
        <v>28</v>
      </c>
      <c r="H10" s="11">
        <v>8</v>
      </c>
      <c r="I10" s="11">
        <v>3</v>
      </c>
      <c r="J10" s="11">
        <v>3</v>
      </c>
      <c r="K10" s="11">
        <v>2</v>
      </c>
      <c r="L10" s="11">
        <v>17</v>
      </c>
      <c r="M10" s="11">
        <v>1</v>
      </c>
      <c r="N10" s="11">
        <v>1</v>
      </c>
      <c r="O10" s="11">
        <v>3</v>
      </c>
      <c r="P10" s="11">
        <v>3</v>
      </c>
      <c r="Q10" s="11">
        <v>2</v>
      </c>
      <c r="R10" s="11">
        <v>15</v>
      </c>
      <c r="S10" s="11">
        <v>5</v>
      </c>
      <c r="T10" s="11">
        <v>8</v>
      </c>
    </row>
    <row r="11" spans="1:20" ht="13" x14ac:dyDescent="0.3">
      <c r="A11" s="10" t="s">
        <v>20</v>
      </c>
      <c r="B11" s="11">
        <f t="shared" si="2"/>
        <v>7</v>
      </c>
      <c r="C11" s="11">
        <f t="shared" si="2"/>
        <v>12</v>
      </c>
      <c r="D11" s="11">
        <f t="shared" si="2"/>
        <v>14</v>
      </c>
      <c r="E11" s="12">
        <f t="shared" si="0"/>
        <v>33</v>
      </c>
      <c r="F11" s="11">
        <f t="shared" si="3"/>
        <v>6</v>
      </c>
      <c r="G11" s="11">
        <f t="shared" si="4"/>
        <v>27</v>
      </c>
      <c r="H11" s="11">
        <v>4</v>
      </c>
      <c r="I11" s="11">
        <v>5</v>
      </c>
      <c r="J11" s="11">
        <v>4</v>
      </c>
      <c r="K11" s="11">
        <v>3</v>
      </c>
      <c r="L11" s="11">
        <v>13</v>
      </c>
      <c r="M11" s="11">
        <v>1</v>
      </c>
      <c r="N11" s="11">
        <v>3</v>
      </c>
      <c r="O11" s="11">
        <v>2</v>
      </c>
      <c r="P11" s="11">
        <v>1</v>
      </c>
      <c r="Q11" s="11">
        <v>3</v>
      </c>
      <c r="R11" s="11">
        <v>5</v>
      </c>
      <c r="S11" s="11">
        <v>11</v>
      </c>
      <c r="T11" s="11">
        <v>11</v>
      </c>
    </row>
    <row r="12" spans="1:20" ht="13" x14ac:dyDescent="0.3">
      <c r="A12" s="10" t="s">
        <v>21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2">
        <f>SUM(B12:D12)</f>
        <v>0</v>
      </c>
      <c r="F12" s="11">
        <f t="shared" si="3"/>
        <v>0</v>
      </c>
      <c r="G12" s="11">
        <f t="shared" si="4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3" x14ac:dyDescent="0.3">
      <c r="A13" s="10" t="s">
        <v>22</v>
      </c>
      <c r="B13" s="11">
        <f t="shared" si="2"/>
        <v>8</v>
      </c>
      <c r="C13" s="11">
        <f>P13+S13</f>
        <v>1</v>
      </c>
      <c r="D13" s="11">
        <f t="shared" si="2"/>
        <v>6</v>
      </c>
      <c r="E13" s="12">
        <f t="shared" ref="E13:E14" si="5">SUM(B13:D13)</f>
        <v>15</v>
      </c>
      <c r="F13" s="11">
        <f t="shared" ref="F13:F14" si="6">SUM(O13:Q13)</f>
        <v>9</v>
      </c>
      <c r="G13" s="11">
        <f t="shared" si="4"/>
        <v>6</v>
      </c>
      <c r="H13" s="11">
        <v>2</v>
      </c>
      <c r="I13" s="11">
        <v>0</v>
      </c>
      <c r="J13" s="11">
        <v>0</v>
      </c>
      <c r="K13" s="11">
        <v>1</v>
      </c>
      <c r="L13" s="11">
        <v>8</v>
      </c>
      <c r="M13" s="11">
        <v>3</v>
      </c>
      <c r="N13" s="11">
        <v>1</v>
      </c>
      <c r="O13" s="11">
        <v>4</v>
      </c>
      <c r="P13" s="11">
        <v>1</v>
      </c>
      <c r="Q13" s="11">
        <v>4</v>
      </c>
      <c r="R13" s="11">
        <v>4</v>
      </c>
      <c r="S13" s="11">
        <v>0</v>
      </c>
      <c r="T13" s="11">
        <v>2</v>
      </c>
    </row>
    <row r="14" spans="1:20" ht="13" x14ac:dyDescent="0.3">
      <c r="A14" s="10" t="s">
        <v>23</v>
      </c>
      <c r="B14" s="11">
        <f t="shared" si="2"/>
        <v>0</v>
      </c>
      <c r="C14" s="11">
        <f t="shared" si="2"/>
        <v>0</v>
      </c>
      <c r="D14" s="11">
        <f t="shared" si="2"/>
        <v>0</v>
      </c>
      <c r="E14" s="12">
        <f t="shared" si="5"/>
        <v>0</v>
      </c>
      <c r="F14" s="11">
        <f t="shared" si="6"/>
        <v>0</v>
      </c>
      <c r="G14" s="11">
        <f t="shared" si="4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3" x14ac:dyDescent="0.3">
      <c r="A15" s="10" t="s">
        <v>24</v>
      </c>
      <c r="B15" s="11">
        <f t="shared" si="2"/>
        <v>87</v>
      </c>
      <c r="C15" s="11">
        <f t="shared" si="2"/>
        <v>0</v>
      </c>
      <c r="D15" s="11">
        <f t="shared" si="2"/>
        <v>0</v>
      </c>
      <c r="E15" s="12">
        <f>SUM(B15:D15)</f>
        <v>87</v>
      </c>
      <c r="F15" s="11">
        <f t="shared" si="3"/>
        <v>53</v>
      </c>
      <c r="G15" s="11">
        <f t="shared" si="4"/>
        <v>34</v>
      </c>
      <c r="H15" s="11">
        <v>13</v>
      </c>
      <c r="I15" s="11">
        <v>0</v>
      </c>
      <c r="J15" s="11">
        <v>0</v>
      </c>
      <c r="K15" s="11">
        <v>6</v>
      </c>
      <c r="L15" s="11">
        <v>40</v>
      </c>
      <c r="M15" s="11">
        <v>12</v>
      </c>
      <c r="N15" s="11">
        <v>13</v>
      </c>
      <c r="O15" s="11">
        <v>53</v>
      </c>
      <c r="P15" s="11">
        <v>0</v>
      </c>
      <c r="Q15" s="11">
        <v>0</v>
      </c>
      <c r="R15" s="11">
        <v>34</v>
      </c>
      <c r="S15" s="11">
        <v>0</v>
      </c>
      <c r="T15" s="11">
        <v>0</v>
      </c>
    </row>
    <row r="16" spans="1:20" ht="13" x14ac:dyDescent="0.3">
      <c r="A16" s="10" t="s">
        <v>25</v>
      </c>
      <c r="B16" s="11">
        <f>O16+R16</f>
        <v>7</v>
      </c>
      <c r="C16" s="11">
        <f>P16+S16</f>
        <v>0</v>
      </c>
      <c r="D16" s="11">
        <f>Q16+T16</f>
        <v>0</v>
      </c>
      <c r="E16" s="12">
        <f>SUM(B16:D16)</f>
        <v>7</v>
      </c>
      <c r="F16" s="11">
        <f>SUM(O16:Q16)</f>
        <v>5</v>
      </c>
      <c r="G16" s="11">
        <f>SUM(R16:T16)</f>
        <v>2</v>
      </c>
      <c r="H16" s="11">
        <v>3</v>
      </c>
      <c r="I16" s="11">
        <v>0</v>
      </c>
      <c r="J16" s="11">
        <v>0</v>
      </c>
      <c r="K16" s="11">
        <v>0</v>
      </c>
      <c r="L16" s="11">
        <v>4</v>
      </c>
      <c r="M16" s="11">
        <v>0</v>
      </c>
      <c r="N16" s="11">
        <v>0</v>
      </c>
      <c r="O16" s="11">
        <v>5</v>
      </c>
      <c r="P16" s="11">
        <v>0</v>
      </c>
      <c r="Q16" s="11">
        <v>0</v>
      </c>
      <c r="R16" s="11">
        <v>2</v>
      </c>
      <c r="S16" s="11">
        <v>0</v>
      </c>
      <c r="T16" s="11">
        <v>0</v>
      </c>
    </row>
    <row r="17" spans="1:20" ht="13" x14ac:dyDescent="0.3">
      <c r="A17" s="10" t="s">
        <v>26</v>
      </c>
      <c r="B17" s="11">
        <f t="shared" si="2"/>
        <v>29</v>
      </c>
      <c r="C17" s="11">
        <f t="shared" si="2"/>
        <v>26</v>
      </c>
      <c r="D17" s="11">
        <f t="shared" si="2"/>
        <v>28</v>
      </c>
      <c r="E17" s="12">
        <f>SUM(B17:D17)</f>
        <v>83</v>
      </c>
      <c r="F17" s="11">
        <f t="shared" si="3"/>
        <v>38</v>
      </c>
      <c r="G17" s="11">
        <f t="shared" si="4"/>
        <v>45</v>
      </c>
      <c r="H17" s="11">
        <v>4</v>
      </c>
      <c r="I17" s="11">
        <v>5</v>
      </c>
      <c r="J17" s="11">
        <v>5</v>
      </c>
      <c r="K17" s="11">
        <v>2</v>
      </c>
      <c r="L17" s="11">
        <v>46</v>
      </c>
      <c r="M17" s="11">
        <v>16</v>
      </c>
      <c r="N17" s="11">
        <v>4</v>
      </c>
      <c r="O17" s="11">
        <v>14</v>
      </c>
      <c r="P17" s="11">
        <v>7</v>
      </c>
      <c r="Q17" s="11">
        <v>17</v>
      </c>
      <c r="R17" s="11">
        <v>15</v>
      </c>
      <c r="S17" s="11">
        <v>19</v>
      </c>
      <c r="T17" s="11">
        <v>11</v>
      </c>
    </row>
    <row r="18" spans="1:20" ht="13" x14ac:dyDescent="0.3">
      <c r="A18" s="10" t="s">
        <v>27</v>
      </c>
      <c r="B18" s="11">
        <f t="shared" si="2"/>
        <v>27</v>
      </c>
      <c r="C18" s="11">
        <f t="shared" si="2"/>
        <v>33</v>
      </c>
      <c r="D18" s="11">
        <f t="shared" si="2"/>
        <v>36</v>
      </c>
      <c r="E18" s="12">
        <f>SUM(B18:D18)</f>
        <v>96</v>
      </c>
      <c r="F18" s="11">
        <f t="shared" si="3"/>
        <v>32</v>
      </c>
      <c r="G18" s="11">
        <f t="shared" si="4"/>
        <v>64</v>
      </c>
      <c r="H18" s="11">
        <v>8</v>
      </c>
      <c r="I18" s="11">
        <v>14</v>
      </c>
      <c r="J18" s="11">
        <v>12</v>
      </c>
      <c r="K18" s="11">
        <v>12</v>
      </c>
      <c r="L18" s="11">
        <v>30</v>
      </c>
      <c r="M18" s="11">
        <v>9</v>
      </c>
      <c r="N18" s="11">
        <v>11</v>
      </c>
      <c r="O18" s="11">
        <v>14</v>
      </c>
      <c r="P18" s="11">
        <v>9</v>
      </c>
      <c r="Q18" s="11">
        <v>9</v>
      </c>
      <c r="R18" s="11">
        <v>13</v>
      </c>
      <c r="S18" s="11">
        <v>24</v>
      </c>
      <c r="T18" s="11">
        <v>27</v>
      </c>
    </row>
    <row r="19" spans="1:20" ht="13" x14ac:dyDescent="0.3">
      <c r="A19" s="10" t="s">
        <v>28</v>
      </c>
      <c r="B19" s="11">
        <f t="shared" si="2"/>
        <v>23</v>
      </c>
      <c r="C19" s="11">
        <f t="shared" si="2"/>
        <v>25</v>
      </c>
      <c r="D19" s="11">
        <f t="shared" si="2"/>
        <v>31</v>
      </c>
      <c r="E19" s="12">
        <f t="shared" si="0"/>
        <v>79</v>
      </c>
      <c r="F19" s="11">
        <f t="shared" si="3"/>
        <v>20</v>
      </c>
      <c r="G19" s="11">
        <f t="shared" si="4"/>
        <v>59</v>
      </c>
      <c r="H19" s="11">
        <v>6</v>
      </c>
      <c r="I19" s="11">
        <v>7</v>
      </c>
      <c r="J19" s="11">
        <v>8</v>
      </c>
      <c r="K19" s="11">
        <v>16</v>
      </c>
      <c r="L19" s="11">
        <v>35</v>
      </c>
      <c r="M19" s="11">
        <v>6</v>
      </c>
      <c r="N19" s="11">
        <v>0</v>
      </c>
      <c r="O19" s="11">
        <v>4</v>
      </c>
      <c r="P19" s="11">
        <v>7</v>
      </c>
      <c r="Q19" s="11">
        <v>9</v>
      </c>
      <c r="R19" s="11">
        <v>19</v>
      </c>
      <c r="S19" s="11">
        <v>18</v>
      </c>
      <c r="T19" s="11">
        <v>22</v>
      </c>
    </row>
    <row r="20" spans="1:20" ht="15" x14ac:dyDescent="0.3">
      <c r="A20" s="8" t="s">
        <v>29</v>
      </c>
      <c r="B20" s="8">
        <f>SUM(B21:B33)</f>
        <v>472</v>
      </c>
      <c r="C20" s="8">
        <f>SUM(C21:C33)</f>
        <v>426</v>
      </c>
      <c r="D20" s="8">
        <f>SUM(D21:D33)</f>
        <v>402</v>
      </c>
      <c r="E20" s="9">
        <f>SUM(B20:D20)</f>
        <v>1300</v>
      </c>
      <c r="F20" s="8">
        <f t="shared" ref="F20:G20" si="7">SUM(F21:F33)</f>
        <v>873</v>
      </c>
      <c r="G20" s="8">
        <f t="shared" si="7"/>
        <v>427</v>
      </c>
      <c r="H20" s="8">
        <v>89</v>
      </c>
      <c r="I20" s="8">
        <v>67</v>
      </c>
      <c r="J20" s="8">
        <v>48</v>
      </c>
      <c r="K20" s="8">
        <v>111</v>
      </c>
      <c r="L20" s="8">
        <v>769</v>
      </c>
      <c r="M20" s="8">
        <v>128</v>
      </c>
      <c r="N20" s="8">
        <v>82</v>
      </c>
      <c r="O20" s="8">
        <v>321</v>
      </c>
      <c r="P20" s="8">
        <v>282</v>
      </c>
      <c r="Q20" s="8">
        <v>270</v>
      </c>
      <c r="R20" s="8">
        <v>151</v>
      </c>
      <c r="S20" s="8">
        <v>144</v>
      </c>
      <c r="T20" s="8">
        <v>132</v>
      </c>
    </row>
    <row r="21" spans="1:20" ht="13" x14ac:dyDescent="0.3">
      <c r="A21" s="10" t="s">
        <v>30</v>
      </c>
      <c r="B21" s="11">
        <f t="shared" ref="B21:D33" si="8">O21+R21</f>
        <v>56</v>
      </c>
      <c r="C21" s="11">
        <f t="shared" si="8"/>
        <v>56</v>
      </c>
      <c r="D21" s="11">
        <f t="shared" si="8"/>
        <v>46</v>
      </c>
      <c r="E21" s="12">
        <f t="shared" si="0"/>
        <v>158</v>
      </c>
      <c r="F21" s="11">
        <f t="shared" ref="F21:F33" si="9">SUM(O21:Q21)</f>
        <v>141</v>
      </c>
      <c r="G21" s="11">
        <f t="shared" ref="G21:G33" si="10">SUM(R21:T21)</f>
        <v>17</v>
      </c>
      <c r="H21" s="11">
        <v>18</v>
      </c>
      <c r="I21" s="11">
        <v>16</v>
      </c>
      <c r="J21" s="11">
        <v>10</v>
      </c>
      <c r="K21" s="11">
        <v>14</v>
      </c>
      <c r="L21" s="11">
        <v>71</v>
      </c>
      <c r="M21" s="11">
        <v>23</v>
      </c>
      <c r="N21" s="11">
        <v>6</v>
      </c>
      <c r="O21" s="11">
        <v>52</v>
      </c>
      <c r="P21" s="11">
        <v>50</v>
      </c>
      <c r="Q21" s="11">
        <v>39</v>
      </c>
      <c r="R21" s="11">
        <v>4</v>
      </c>
      <c r="S21" s="11">
        <v>6</v>
      </c>
      <c r="T21" s="11">
        <v>7</v>
      </c>
    </row>
    <row r="22" spans="1:20" ht="13" x14ac:dyDescent="0.3">
      <c r="A22" s="10" t="s">
        <v>31</v>
      </c>
      <c r="B22" s="11">
        <f t="shared" si="8"/>
        <v>54</v>
      </c>
      <c r="C22" s="11">
        <f t="shared" si="8"/>
        <v>57</v>
      </c>
      <c r="D22" s="11">
        <f t="shared" si="8"/>
        <v>47</v>
      </c>
      <c r="E22" s="12">
        <f t="shared" si="0"/>
        <v>158</v>
      </c>
      <c r="F22" s="11">
        <f t="shared" si="9"/>
        <v>155</v>
      </c>
      <c r="G22" s="11">
        <f t="shared" si="10"/>
        <v>3</v>
      </c>
      <c r="H22" s="11">
        <v>11</v>
      </c>
      <c r="I22" s="11">
        <v>10</v>
      </c>
      <c r="J22" s="11">
        <v>6</v>
      </c>
      <c r="K22" s="11">
        <v>21</v>
      </c>
      <c r="L22" s="11">
        <v>77</v>
      </c>
      <c r="M22" s="11">
        <v>14</v>
      </c>
      <c r="N22" s="11">
        <v>18</v>
      </c>
      <c r="O22" s="11">
        <v>53</v>
      </c>
      <c r="P22" s="11">
        <v>57</v>
      </c>
      <c r="Q22" s="11">
        <v>45</v>
      </c>
      <c r="R22" s="11">
        <v>1</v>
      </c>
      <c r="S22" s="11">
        <v>0</v>
      </c>
      <c r="T22" s="11">
        <v>2</v>
      </c>
    </row>
    <row r="23" spans="1:20" ht="13" x14ac:dyDescent="0.3">
      <c r="A23" s="10" t="s">
        <v>32</v>
      </c>
      <c r="B23" s="11">
        <f t="shared" si="8"/>
        <v>23</v>
      </c>
      <c r="C23" s="11">
        <f t="shared" si="8"/>
        <v>20</v>
      </c>
      <c r="D23" s="11">
        <f t="shared" si="8"/>
        <v>20</v>
      </c>
      <c r="E23" s="12">
        <f t="shared" si="0"/>
        <v>63</v>
      </c>
      <c r="F23" s="11">
        <f t="shared" si="9"/>
        <v>62</v>
      </c>
      <c r="G23" s="11">
        <f t="shared" si="10"/>
        <v>1</v>
      </c>
      <c r="H23" s="11">
        <v>11</v>
      </c>
      <c r="I23" s="11">
        <v>7</v>
      </c>
      <c r="J23" s="11">
        <v>1</v>
      </c>
      <c r="K23" s="11">
        <v>7</v>
      </c>
      <c r="L23" s="11">
        <v>19</v>
      </c>
      <c r="M23" s="11">
        <v>10</v>
      </c>
      <c r="N23" s="11">
        <v>8</v>
      </c>
      <c r="O23" s="11">
        <v>22</v>
      </c>
      <c r="P23" s="11">
        <v>20</v>
      </c>
      <c r="Q23" s="11">
        <v>20</v>
      </c>
      <c r="R23" s="11">
        <v>1</v>
      </c>
      <c r="S23" s="11">
        <v>0</v>
      </c>
      <c r="T23" s="11">
        <v>0</v>
      </c>
    </row>
    <row r="24" spans="1:20" ht="13" x14ac:dyDescent="0.3">
      <c r="A24" s="10" t="s">
        <v>33</v>
      </c>
      <c r="B24" s="11">
        <f t="shared" si="8"/>
        <v>15</v>
      </c>
      <c r="C24" s="11">
        <f t="shared" si="8"/>
        <v>17</v>
      </c>
      <c r="D24" s="11">
        <f t="shared" si="8"/>
        <v>13</v>
      </c>
      <c r="E24" s="12">
        <f t="shared" si="0"/>
        <v>45</v>
      </c>
      <c r="F24" s="11">
        <f t="shared" si="9"/>
        <v>0</v>
      </c>
      <c r="G24" s="11">
        <f t="shared" si="10"/>
        <v>45</v>
      </c>
      <c r="H24" s="11">
        <v>11</v>
      </c>
      <c r="I24" s="11">
        <v>6</v>
      </c>
      <c r="J24" s="11">
        <v>3</v>
      </c>
      <c r="K24" s="11">
        <v>3</v>
      </c>
      <c r="L24" s="11">
        <v>16</v>
      </c>
      <c r="M24" s="11">
        <v>5</v>
      </c>
      <c r="N24" s="11">
        <v>1</v>
      </c>
      <c r="O24" s="11">
        <v>0</v>
      </c>
      <c r="P24" s="11">
        <v>0</v>
      </c>
      <c r="Q24" s="11">
        <v>0</v>
      </c>
      <c r="R24" s="11">
        <v>15</v>
      </c>
      <c r="S24" s="11">
        <v>17</v>
      </c>
      <c r="T24" s="11">
        <v>13</v>
      </c>
    </row>
    <row r="25" spans="1:20" ht="13" x14ac:dyDescent="0.3">
      <c r="A25" s="10" t="s">
        <v>34</v>
      </c>
      <c r="B25" s="11">
        <f t="shared" si="8"/>
        <v>14</v>
      </c>
      <c r="C25" s="11">
        <f t="shared" si="8"/>
        <v>13</v>
      </c>
      <c r="D25" s="11">
        <f t="shared" si="8"/>
        <v>17</v>
      </c>
      <c r="E25" s="12">
        <f>SUM(B25:D25)</f>
        <v>44</v>
      </c>
      <c r="F25" s="11">
        <f>SUM(O25:Q25)</f>
        <v>0</v>
      </c>
      <c r="G25" s="11">
        <f>SUM(R25:T25)</f>
        <v>44</v>
      </c>
      <c r="H25" s="11">
        <v>3</v>
      </c>
      <c r="I25" s="11">
        <v>5</v>
      </c>
      <c r="J25" s="11">
        <v>6</v>
      </c>
      <c r="K25" s="11">
        <v>6</v>
      </c>
      <c r="L25" s="11">
        <v>18</v>
      </c>
      <c r="M25" s="11">
        <v>2</v>
      </c>
      <c r="N25" s="11">
        <v>4</v>
      </c>
      <c r="O25" s="11">
        <v>0</v>
      </c>
      <c r="P25" s="11">
        <v>0</v>
      </c>
      <c r="Q25" s="11">
        <v>0</v>
      </c>
      <c r="R25" s="11">
        <v>14</v>
      </c>
      <c r="S25" s="11">
        <v>13</v>
      </c>
      <c r="T25" s="11">
        <v>17</v>
      </c>
    </row>
    <row r="26" spans="1:20" ht="13" x14ac:dyDescent="0.3">
      <c r="A26" s="10" t="s">
        <v>35</v>
      </c>
      <c r="B26" s="11">
        <f t="shared" si="8"/>
        <v>0</v>
      </c>
      <c r="C26" s="11">
        <f t="shared" si="8"/>
        <v>0</v>
      </c>
      <c r="D26" s="11">
        <f t="shared" si="8"/>
        <v>0</v>
      </c>
      <c r="E26" s="12">
        <f>SUM(B26:D26)</f>
        <v>0</v>
      </c>
      <c r="F26" s="11">
        <f>SUM(O26:Q26)</f>
        <v>0</v>
      </c>
      <c r="G26" s="11">
        <f>SUM(R26:T26)</f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3" x14ac:dyDescent="0.3">
      <c r="A27" s="10" t="s">
        <v>22</v>
      </c>
      <c r="B27" s="11">
        <f t="shared" si="8"/>
        <v>31</v>
      </c>
      <c r="C27" s="11">
        <f t="shared" si="8"/>
        <v>11</v>
      </c>
      <c r="D27" s="11">
        <f t="shared" si="8"/>
        <v>9</v>
      </c>
      <c r="E27" s="12">
        <f t="shared" si="0"/>
        <v>51</v>
      </c>
      <c r="F27" s="11">
        <f t="shared" si="9"/>
        <v>27</v>
      </c>
      <c r="G27" s="11">
        <f t="shared" si="10"/>
        <v>24</v>
      </c>
      <c r="H27" s="11">
        <v>5</v>
      </c>
      <c r="I27" s="11">
        <v>1</v>
      </c>
      <c r="J27" s="11">
        <v>1</v>
      </c>
      <c r="K27" s="11">
        <v>4</v>
      </c>
      <c r="L27" s="11">
        <v>30</v>
      </c>
      <c r="M27" s="11">
        <v>6</v>
      </c>
      <c r="N27" s="11">
        <v>4</v>
      </c>
      <c r="O27" s="11">
        <v>15</v>
      </c>
      <c r="P27" s="11">
        <v>6</v>
      </c>
      <c r="Q27" s="11">
        <v>6</v>
      </c>
      <c r="R27" s="11">
        <v>16</v>
      </c>
      <c r="S27" s="11">
        <v>5</v>
      </c>
      <c r="T27" s="11">
        <v>3</v>
      </c>
    </row>
    <row r="28" spans="1:20" ht="13" x14ac:dyDescent="0.3">
      <c r="A28" s="10" t="s">
        <v>36</v>
      </c>
      <c r="B28" s="11">
        <f t="shared" si="8"/>
        <v>0</v>
      </c>
      <c r="C28" s="11">
        <f t="shared" si="8"/>
        <v>0</v>
      </c>
      <c r="D28" s="11">
        <f t="shared" si="8"/>
        <v>0</v>
      </c>
      <c r="E28" s="12">
        <f>SUM(B28:D28)</f>
        <v>0</v>
      </c>
      <c r="F28" s="11">
        <f>SUM(O28:Q28)</f>
        <v>0</v>
      </c>
      <c r="G28" s="11">
        <f>SUM(R28:T28)</f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3" x14ac:dyDescent="0.3">
      <c r="A29" s="10" t="s">
        <v>37</v>
      </c>
      <c r="B29" s="11">
        <f t="shared" si="8"/>
        <v>41</v>
      </c>
      <c r="C29" s="11">
        <f t="shared" si="8"/>
        <v>19</v>
      </c>
      <c r="D29" s="11">
        <f t="shared" si="8"/>
        <v>8</v>
      </c>
      <c r="E29" s="12">
        <f>SUM(B29:D29)</f>
        <v>68</v>
      </c>
      <c r="F29" s="11">
        <f>SUM(O29:Q29)</f>
        <v>41</v>
      </c>
      <c r="G29" s="11">
        <f>SUM(R29:T29)</f>
        <v>27</v>
      </c>
      <c r="H29" s="11">
        <v>3</v>
      </c>
      <c r="I29" s="11">
        <v>0</v>
      </c>
      <c r="J29" s="11">
        <v>1</v>
      </c>
      <c r="K29" s="11">
        <v>1</v>
      </c>
      <c r="L29" s="11">
        <v>46</v>
      </c>
      <c r="M29" s="11">
        <v>8</v>
      </c>
      <c r="N29" s="11">
        <v>6</v>
      </c>
      <c r="O29" s="11">
        <v>24</v>
      </c>
      <c r="P29" s="11">
        <v>10</v>
      </c>
      <c r="Q29" s="11">
        <v>7</v>
      </c>
      <c r="R29" s="11">
        <v>17</v>
      </c>
      <c r="S29" s="11">
        <v>9</v>
      </c>
      <c r="T29" s="11">
        <v>1</v>
      </c>
    </row>
    <row r="30" spans="1:20" ht="13" x14ac:dyDescent="0.3">
      <c r="A30" s="10" t="s">
        <v>25</v>
      </c>
      <c r="B30" s="11">
        <f t="shared" si="8"/>
        <v>7</v>
      </c>
      <c r="C30" s="11">
        <f t="shared" si="8"/>
        <v>2</v>
      </c>
      <c r="D30" s="11">
        <f t="shared" si="8"/>
        <v>0</v>
      </c>
      <c r="E30" s="12">
        <f>SUM(B30:D30)</f>
        <v>9</v>
      </c>
      <c r="F30" s="11">
        <f t="shared" si="9"/>
        <v>9</v>
      </c>
      <c r="G30" s="11">
        <f t="shared" si="10"/>
        <v>0</v>
      </c>
      <c r="H30" s="11">
        <v>1</v>
      </c>
      <c r="I30" s="11">
        <v>0</v>
      </c>
      <c r="J30" s="11">
        <v>0</v>
      </c>
      <c r="K30" s="11">
        <v>0</v>
      </c>
      <c r="L30" s="11">
        <v>7</v>
      </c>
      <c r="M30" s="11">
        <v>1</v>
      </c>
      <c r="N30" s="11">
        <v>0</v>
      </c>
      <c r="O30" s="11">
        <v>7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3" x14ac:dyDescent="0.3">
      <c r="A31" s="10" t="s">
        <v>26</v>
      </c>
      <c r="B31" s="11">
        <f t="shared" si="8"/>
        <v>94</v>
      </c>
      <c r="C31" s="11">
        <f t="shared" si="8"/>
        <v>93</v>
      </c>
      <c r="D31" s="11">
        <f t="shared" si="8"/>
        <v>108</v>
      </c>
      <c r="E31" s="12">
        <f t="shared" si="0"/>
        <v>295</v>
      </c>
      <c r="F31" s="11">
        <f t="shared" si="9"/>
        <v>122</v>
      </c>
      <c r="G31" s="11">
        <f t="shared" si="10"/>
        <v>173</v>
      </c>
      <c r="H31" s="11">
        <v>12</v>
      </c>
      <c r="I31" s="11">
        <v>7</v>
      </c>
      <c r="J31" s="11">
        <v>2</v>
      </c>
      <c r="K31" s="11">
        <v>20</v>
      </c>
      <c r="L31" s="11">
        <v>225</v>
      </c>
      <c r="M31" s="11">
        <v>19</v>
      </c>
      <c r="N31" s="11">
        <v>10</v>
      </c>
      <c r="O31" s="11">
        <v>42</v>
      </c>
      <c r="P31" s="11">
        <v>31</v>
      </c>
      <c r="Q31" s="11">
        <v>49</v>
      </c>
      <c r="R31" s="11">
        <v>52</v>
      </c>
      <c r="S31" s="11">
        <v>62</v>
      </c>
      <c r="T31" s="11">
        <v>59</v>
      </c>
    </row>
    <row r="32" spans="1:20" ht="13" x14ac:dyDescent="0.3">
      <c r="A32" s="10" t="s">
        <v>38</v>
      </c>
      <c r="B32" s="11">
        <f t="shared" si="8"/>
        <v>125</v>
      </c>
      <c r="C32" s="11">
        <f t="shared" si="8"/>
        <v>128</v>
      </c>
      <c r="D32" s="11">
        <f t="shared" si="8"/>
        <v>122</v>
      </c>
      <c r="E32" s="12">
        <f>SUM(B32:D32)</f>
        <v>375</v>
      </c>
      <c r="F32" s="11">
        <f t="shared" si="9"/>
        <v>283</v>
      </c>
      <c r="G32" s="11">
        <f t="shared" si="10"/>
        <v>92</v>
      </c>
      <c r="H32" s="11">
        <v>14</v>
      </c>
      <c r="I32" s="11">
        <v>12</v>
      </c>
      <c r="J32" s="11">
        <v>17</v>
      </c>
      <c r="K32" s="11">
        <v>35</v>
      </c>
      <c r="L32" s="11">
        <v>239</v>
      </c>
      <c r="M32" s="11">
        <v>35</v>
      </c>
      <c r="N32" s="11">
        <v>21</v>
      </c>
      <c r="O32" s="11">
        <v>94</v>
      </c>
      <c r="P32" s="11">
        <v>96</v>
      </c>
      <c r="Q32" s="11">
        <v>93</v>
      </c>
      <c r="R32" s="11">
        <v>31</v>
      </c>
      <c r="S32" s="11">
        <v>32</v>
      </c>
      <c r="T32" s="11">
        <v>29</v>
      </c>
    </row>
    <row r="33" spans="1:20" ht="13" x14ac:dyDescent="0.3">
      <c r="A33" s="10" t="s">
        <v>39</v>
      </c>
      <c r="B33" s="11">
        <f t="shared" si="8"/>
        <v>12</v>
      </c>
      <c r="C33" s="11">
        <f t="shared" si="8"/>
        <v>10</v>
      </c>
      <c r="D33" s="11">
        <f t="shared" si="8"/>
        <v>12</v>
      </c>
      <c r="E33" s="12">
        <f t="shared" si="0"/>
        <v>34</v>
      </c>
      <c r="F33" s="11">
        <f t="shared" si="9"/>
        <v>33</v>
      </c>
      <c r="G33" s="11">
        <f t="shared" si="10"/>
        <v>1</v>
      </c>
      <c r="H33" s="11">
        <v>0</v>
      </c>
      <c r="I33" s="11">
        <v>3</v>
      </c>
      <c r="J33" s="11">
        <v>1</v>
      </c>
      <c r="K33" s="11">
        <v>0</v>
      </c>
      <c r="L33" s="11">
        <v>21</v>
      </c>
      <c r="M33" s="11">
        <v>5</v>
      </c>
      <c r="N33" s="11">
        <v>4</v>
      </c>
      <c r="O33" s="11">
        <v>12</v>
      </c>
      <c r="P33" s="11">
        <v>10</v>
      </c>
      <c r="Q33" s="11">
        <v>11</v>
      </c>
      <c r="R33" s="11">
        <v>0</v>
      </c>
      <c r="S33" s="11">
        <v>0</v>
      </c>
      <c r="T33" s="11">
        <v>1</v>
      </c>
    </row>
    <row r="34" spans="1:20" ht="15" x14ac:dyDescent="0.3">
      <c r="A34" s="8" t="s">
        <v>40</v>
      </c>
      <c r="B34" s="8">
        <f>SUM(B35:B40)</f>
        <v>451</v>
      </c>
      <c r="C34" s="8">
        <f>SUM(C35:C40)</f>
        <v>397</v>
      </c>
      <c r="D34" s="8">
        <f>SUM(D35:D40)</f>
        <v>375</v>
      </c>
      <c r="E34" s="9">
        <f t="shared" si="0"/>
        <v>1223</v>
      </c>
      <c r="F34" s="8">
        <f t="shared" ref="F34:G34" si="11">SUM(F35:F40)</f>
        <v>503</v>
      </c>
      <c r="G34" s="8">
        <f t="shared" si="11"/>
        <v>720</v>
      </c>
      <c r="H34" s="8">
        <v>76</v>
      </c>
      <c r="I34" s="8">
        <v>54</v>
      </c>
      <c r="J34" s="8">
        <v>64</v>
      </c>
      <c r="K34" s="8">
        <v>64</v>
      </c>
      <c r="L34" s="8">
        <v>758</v>
      </c>
      <c r="M34" s="8">
        <v>160</v>
      </c>
      <c r="N34" s="8">
        <v>47</v>
      </c>
      <c r="O34" s="8">
        <v>177</v>
      </c>
      <c r="P34" s="8">
        <v>162</v>
      </c>
      <c r="Q34" s="8">
        <v>164</v>
      </c>
      <c r="R34" s="8">
        <v>274</v>
      </c>
      <c r="S34" s="8">
        <v>235</v>
      </c>
      <c r="T34" s="8">
        <v>211</v>
      </c>
    </row>
    <row r="35" spans="1:20" ht="13" x14ac:dyDescent="0.3">
      <c r="A35" s="10" t="s">
        <v>41</v>
      </c>
      <c r="B35" s="11">
        <f t="shared" ref="B35:D38" si="12">O35+R35</f>
        <v>165</v>
      </c>
      <c r="C35" s="11">
        <f t="shared" si="12"/>
        <v>145</v>
      </c>
      <c r="D35" s="11">
        <f t="shared" si="12"/>
        <v>150</v>
      </c>
      <c r="E35" s="12">
        <f>SUM(B35:D35)</f>
        <v>460</v>
      </c>
      <c r="F35" s="11">
        <f t="shared" ref="F35:F38" si="13">SUM(O35:Q35)</f>
        <v>188</v>
      </c>
      <c r="G35" s="11">
        <f t="shared" ref="G35:G38" si="14">SUM(R35:T35)</f>
        <v>272</v>
      </c>
      <c r="H35" s="11">
        <v>20</v>
      </c>
      <c r="I35" s="11">
        <v>20</v>
      </c>
      <c r="J35" s="11">
        <v>23</v>
      </c>
      <c r="K35" s="11">
        <v>21</v>
      </c>
      <c r="L35" s="11">
        <v>298</v>
      </c>
      <c r="M35" s="11">
        <v>65</v>
      </c>
      <c r="N35" s="11">
        <v>13</v>
      </c>
      <c r="O35" s="11">
        <v>66</v>
      </c>
      <c r="P35" s="11">
        <v>58</v>
      </c>
      <c r="Q35" s="11">
        <v>64</v>
      </c>
      <c r="R35" s="11">
        <v>99</v>
      </c>
      <c r="S35" s="11">
        <v>87</v>
      </c>
      <c r="T35" s="11">
        <v>86</v>
      </c>
    </row>
    <row r="36" spans="1:20" ht="13" x14ac:dyDescent="0.3">
      <c r="A36" s="10" t="s">
        <v>42</v>
      </c>
      <c r="B36" s="11">
        <f t="shared" si="12"/>
        <v>29</v>
      </c>
      <c r="C36" s="11">
        <f t="shared" si="12"/>
        <v>23</v>
      </c>
      <c r="D36" s="11">
        <f t="shared" si="12"/>
        <v>22</v>
      </c>
      <c r="E36" s="12">
        <f>SUM(B36:D36)</f>
        <v>74</v>
      </c>
      <c r="F36" s="11">
        <f t="shared" si="13"/>
        <v>34</v>
      </c>
      <c r="G36" s="11">
        <f t="shared" si="14"/>
        <v>40</v>
      </c>
      <c r="H36" s="11">
        <v>13</v>
      </c>
      <c r="I36" s="11">
        <v>4</v>
      </c>
      <c r="J36" s="11">
        <v>5</v>
      </c>
      <c r="K36" s="11">
        <v>5</v>
      </c>
      <c r="L36" s="11">
        <v>39</v>
      </c>
      <c r="M36" s="11">
        <v>5</v>
      </c>
      <c r="N36" s="11">
        <v>3</v>
      </c>
      <c r="O36" s="11">
        <v>11</v>
      </c>
      <c r="P36" s="11">
        <v>16</v>
      </c>
      <c r="Q36" s="11">
        <v>7</v>
      </c>
      <c r="R36" s="11">
        <v>18</v>
      </c>
      <c r="S36" s="11">
        <v>7</v>
      </c>
      <c r="T36" s="11">
        <v>15</v>
      </c>
    </row>
    <row r="37" spans="1:20" ht="13" x14ac:dyDescent="0.3">
      <c r="A37" s="10" t="s">
        <v>43</v>
      </c>
      <c r="B37" s="11">
        <f t="shared" si="12"/>
        <v>30</v>
      </c>
      <c r="C37" s="11">
        <f t="shared" si="12"/>
        <v>19</v>
      </c>
      <c r="D37" s="11">
        <f t="shared" si="12"/>
        <v>17</v>
      </c>
      <c r="E37" s="12">
        <f t="shared" si="0"/>
        <v>66</v>
      </c>
      <c r="F37" s="11">
        <f t="shared" si="13"/>
        <v>46</v>
      </c>
      <c r="G37" s="11">
        <f t="shared" si="14"/>
        <v>20</v>
      </c>
      <c r="H37" s="11">
        <v>15</v>
      </c>
      <c r="I37" s="11">
        <v>7</v>
      </c>
      <c r="J37" s="11">
        <v>5</v>
      </c>
      <c r="K37" s="11">
        <v>3</v>
      </c>
      <c r="L37" s="11">
        <v>28</v>
      </c>
      <c r="M37" s="11">
        <v>4</v>
      </c>
      <c r="N37" s="11">
        <v>4</v>
      </c>
      <c r="O37" s="11">
        <v>22</v>
      </c>
      <c r="P37" s="11">
        <v>11</v>
      </c>
      <c r="Q37" s="11">
        <v>13</v>
      </c>
      <c r="R37" s="11">
        <v>8</v>
      </c>
      <c r="S37" s="11">
        <v>8</v>
      </c>
      <c r="T37" s="11">
        <v>4</v>
      </c>
    </row>
    <row r="38" spans="1:20" ht="13" x14ac:dyDescent="0.3">
      <c r="A38" s="10" t="s">
        <v>25</v>
      </c>
      <c r="B38" s="11">
        <f t="shared" si="12"/>
        <v>0</v>
      </c>
      <c r="C38" s="11">
        <f t="shared" si="12"/>
        <v>0</v>
      </c>
      <c r="D38" s="11">
        <f t="shared" si="12"/>
        <v>0</v>
      </c>
      <c r="E38" s="12">
        <f t="shared" ref="E38" si="15">SUM(B38:D38)</f>
        <v>0</v>
      </c>
      <c r="F38" s="11">
        <f t="shared" si="13"/>
        <v>0</v>
      </c>
      <c r="G38" s="11">
        <f t="shared" si="14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13" x14ac:dyDescent="0.3">
      <c r="A39" s="10" t="s">
        <v>44</v>
      </c>
      <c r="B39" s="11">
        <v>62</v>
      </c>
      <c r="C39" s="11">
        <v>63</v>
      </c>
      <c r="D39" s="11">
        <v>65</v>
      </c>
      <c r="E39" s="12">
        <v>190</v>
      </c>
      <c r="F39" s="11">
        <v>64</v>
      </c>
      <c r="G39" s="11">
        <v>126</v>
      </c>
      <c r="H39" s="11">
        <v>9</v>
      </c>
      <c r="I39" s="11">
        <v>4</v>
      </c>
      <c r="J39" s="11">
        <v>8</v>
      </c>
      <c r="K39" s="11">
        <v>12</v>
      </c>
      <c r="L39" s="11">
        <v>105</v>
      </c>
      <c r="M39" s="11">
        <v>42</v>
      </c>
      <c r="N39" s="11">
        <v>10</v>
      </c>
      <c r="O39" s="11">
        <v>14</v>
      </c>
      <c r="P39" s="11">
        <v>30</v>
      </c>
      <c r="Q39" s="11">
        <v>20</v>
      </c>
      <c r="R39" s="11">
        <v>48</v>
      </c>
      <c r="S39" s="11">
        <v>33</v>
      </c>
      <c r="T39" s="11">
        <v>45</v>
      </c>
    </row>
    <row r="40" spans="1:20" ht="13" x14ac:dyDescent="0.3">
      <c r="A40" s="10" t="s">
        <v>45</v>
      </c>
      <c r="B40" s="11">
        <v>165</v>
      </c>
      <c r="C40" s="11">
        <v>147</v>
      </c>
      <c r="D40" s="11">
        <v>121</v>
      </c>
      <c r="E40" s="12">
        <v>433</v>
      </c>
      <c r="F40" s="11">
        <v>171</v>
      </c>
      <c r="G40" s="11">
        <v>262</v>
      </c>
      <c r="H40" s="11">
        <v>19</v>
      </c>
      <c r="I40" s="11">
        <v>19</v>
      </c>
      <c r="J40" s="11">
        <v>23</v>
      </c>
      <c r="K40" s="11">
        <v>23</v>
      </c>
      <c r="L40" s="11">
        <v>288</v>
      </c>
      <c r="M40" s="11">
        <v>44</v>
      </c>
      <c r="N40" s="11">
        <v>17</v>
      </c>
      <c r="O40" s="11">
        <v>64</v>
      </c>
      <c r="P40" s="11">
        <v>47</v>
      </c>
      <c r="Q40" s="11">
        <v>60</v>
      </c>
      <c r="R40" s="11">
        <v>101</v>
      </c>
      <c r="S40" s="11">
        <v>100</v>
      </c>
      <c r="T40" s="11">
        <v>61</v>
      </c>
    </row>
    <row r="41" spans="1:20" ht="15" x14ac:dyDescent="0.3">
      <c r="A41" s="8" t="s">
        <v>46</v>
      </c>
      <c r="B41" s="8">
        <f>SUM(B42:B44)</f>
        <v>0</v>
      </c>
      <c r="C41" s="8">
        <f>SUM(C42:C44)</f>
        <v>0</v>
      </c>
      <c r="D41" s="8">
        <f>SUM(D42:D44)</f>
        <v>0</v>
      </c>
      <c r="E41" s="9">
        <f t="shared" si="0"/>
        <v>0</v>
      </c>
      <c r="F41" s="8">
        <f t="shared" ref="F41:G41" si="16">SUM(F42:F44)</f>
        <v>0</v>
      </c>
      <c r="G41" s="8">
        <f t="shared" si="16"/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3" x14ac:dyDescent="0.3">
      <c r="A42" s="10" t="s">
        <v>37</v>
      </c>
      <c r="B42" s="11">
        <f t="shared" ref="B42:C44" si="17">O42+R42</f>
        <v>0</v>
      </c>
      <c r="C42" s="11">
        <f t="shared" si="17"/>
        <v>0</v>
      </c>
      <c r="D42" s="11">
        <f>Q42+T42</f>
        <v>0</v>
      </c>
      <c r="E42" s="12">
        <f>SUM(B42:D42)</f>
        <v>0</v>
      </c>
      <c r="F42" s="11">
        <f>SUM(O42:Q42)</f>
        <v>0</v>
      </c>
      <c r="G42" s="11">
        <f>SUM(R42:T42)</f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3" x14ac:dyDescent="0.3">
      <c r="A43" s="10" t="s">
        <v>20</v>
      </c>
      <c r="B43" s="11">
        <f t="shared" si="17"/>
        <v>0</v>
      </c>
      <c r="C43" s="11">
        <f t="shared" si="17"/>
        <v>0</v>
      </c>
      <c r="D43" s="11">
        <f>Q43+T43</f>
        <v>0</v>
      </c>
      <c r="E43" s="12">
        <f>SUM(B43:D43)</f>
        <v>0</v>
      </c>
      <c r="F43" s="11">
        <f>SUM(O43:Q43)</f>
        <v>0</v>
      </c>
      <c r="G43" s="11">
        <f>SUM(R43:T43)</f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3" x14ac:dyDescent="0.3">
      <c r="A44" s="10" t="s">
        <v>27</v>
      </c>
      <c r="B44" s="11">
        <f t="shared" si="17"/>
        <v>0</v>
      </c>
      <c r="C44" s="11">
        <f t="shared" si="17"/>
        <v>0</v>
      </c>
      <c r="D44" s="11">
        <f>Q44+T44</f>
        <v>0</v>
      </c>
      <c r="E44" s="12">
        <f t="shared" si="0"/>
        <v>0</v>
      </c>
      <c r="F44" s="11">
        <f>SUM(O44:Q44)</f>
        <v>0</v>
      </c>
      <c r="G44" s="11">
        <f>SUM(R44:T44)</f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3" x14ac:dyDescent="0.3">
      <c r="B45" s="13">
        <f t="shared" ref="B45:G45" si="18">B41+B34+B20+B4</f>
        <v>1257</v>
      </c>
      <c r="C45" s="13">
        <f t="shared" si="18"/>
        <v>1052</v>
      </c>
      <c r="D45" s="13">
        <f t="shared" si="18"/>
        <v>993</v>
      </c>
      <c r="E45" s="13">
        <f t="shared" si="18"/>
        <v>3302</v>
      </c>
      <c r="F45" s="13">
        <f t="shared" si="18"/>
        <v>1642</v>
      </c>
      <c r="G45" s="13">
        <f t="shared" si="18"/>
        <v>1660</v>
      </c>
      <c r="H45" s="13">
        <v>263</v>
      </c>
      <c r="I45" s="13">
        <v>200</v>
      </c>
      <c r="J45" s="13">
        <v>173</v>
      </c>
      <c r="K45" s="13">
        <v>234</v>
      </c>
      <c r="L45" s="13">
        <v>1850</v>
      </c>
      <c r="M45" s="13">
        <v>393</v>
      </c>
      <c r="N45" s="13">
        <v>174</v>
      </c>
      <c r="O45" s="13">
        <v>631</v>
      </c>
      <c r="P45" s="13">
        <v>506</v>
      </c>
      <c r="Q45" s="13">
        <v>505</v>
      </c>
      <c r="R45" s="13">
        <v>626</v>
      </c>
      <c r="S45" s="13">
        <v>546</v>
      </c>
      <c r="T45" s="13">
        <v>488</v>
      </c>
    </row>
    <row r="47" spans="1:20" ht="15" x14ac:dyDescent="0.3">
      <c r="A47" s="8" t="s">
        <v>47</v>
      </c>
    </row>
    <row r="48" spans="1:20" ht="13" x14ac:dyDescent="0.3">
      <c r="A48" s="14"/>
      <c r="B48" s="11">
        <f>O48+R48</f>
        <v>24</v>
      </c>
      <c r="C48" s="11">
        <f>P48+S48</f>
        <v>16</v>
      </c>
      <c r="D48" s="11">
        <f>Q48+T48</f>
        <v>14</v>
      </c>
      <c r="E48" s="15">
        <f>SUM(B48:D49)</f>
        <v>80</v>
      </c>
      <c r="F48" s="11">
        <f>SUM(O48:Q49)</f>
        <v>55</v>
      </c>
      <c r="G48" s="11">
        <f>SUM(R48:T49)</f>
        <v>25</v>
      </c>
      <c r="H48" s="11">
        <v>8</v>
      </c>
      <c r="I48" s="11">
        <v>4</v>
      </c>
      <c r="J48" s="11">
        <v>3</v>
      </c>
      <c r="K48" s="11">
        <v>3</v>
      </c>
      <c r="L48" s="11">
        <v>37</v>
      </c>
      <c r="M48" s="11">
        <v>6</v>
      </c>
      <c r="N48" s="11">
        <v>7</v>
      </c>
      <c r="O48" s="11">
        <v>16</v>
      </c>
      <c r="P48" s="11">
        <v>11</v>
      </c>
      <c r="Q48" s="11">
        <v>9</v>
      </c>
      <c r="R48" s="11">
        <v>8</v>
      </c>
      <c r="S48" s="11">
        <v>5</v>
      </c>
      <c r="T48" s="11">
        <v>5</v>
      </c>
    </row>
    <row r="49" spans="1:20" ht="13" x14ac:dyDescent="0.3">
      <c r="A49" s="16">
        <v>4</v>
      </c>
      <c r="D49" s="11">
        <f>Q49+T49</f>
        <v>26</v>
      </c>
      <c r="J49" s="11">
        <v>12</v>
      </c>
      <c r="Q49" s="11">
        <v>19</v>
      </c>
      <c r="T49" s="11">
        <v>7</v>
      </c>
    </row>
    <row r="50" spans="1:20" ht="20" x14ac:dyDescent="0.4">
      <c r="E50" s="17">
        <f>SUM(E45:E48)</f>
        <v>3382</v>
      </c>
      <c r="K50" s="18" t="s">
        <v>48</v>
      </c>
      <c r="L50" s="11">
        <v>15</v>
      </c>
    </row>
  </sheetData>
  <mergeCells count="3">
    <mergeCell ref="A1:J1"/>
    <mergeCell ref="F2:G2"/>
    <mergeCell ref="H2:J2"/>
  </mergeCells>
  <pageMargins left="0.23" right="0.33" top="0.35" bottom="0.21" header="0.16" footer="0.16"/>
  <pageSetup paperSize="9" orientation="landscape" verticalDpi="0" r:id="rId1"/>
  <headerFooter alignWithMargins="0">
    <oddHeader>&amp;C&amp;D</oddHeader>
    <oddFooter>&amp;L&amp;8&amp;F(&amp;A)</oddFooter>
  </headerFooter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84BCD-31D4-4212-B713-34E29FB59636}">
  <sheetPr>
    <tabColor theme="8" tint="-0.249977111117893"/>
  </sheetPr>
  <dimension ref="A1:K62"/>
  <sheetViews>
    <sheetView tabSelected="1" workbookViewId="0">
      <pane ySplit="3" topLeftCell="A4" activePane="bottomLeft" state="frozen"/>
      <selection activeCell="S47" sqref="S47:X47"/>
      <selection pane="bottomLeft" activeCell="H1" sqref="H1:K1"/>
    </sheetView>
  </sheetViews>
  <sheetFormatPr defaultRowHeight="12.5" x14ac:dyDescent="0.25"/>
  <cols>
    <col min="1" max="1" width="52.26953125" bestFit="1" customWidth="1"/>
    <col min="2" max="2" width="12.26953125" bestFit="1" customWidth="1"/>
    <col min="10" max="10" width="11.7265625" bestFit="1" customWidth="1"/>
  </cols>
  <sheetData>
    <row r="1" spans="1:11" ht="13" x14ac:dyDescent="0.3">
      <c r="A1" s="65"/>
      <c r="B1" s="47"/>
      <c r="C1" s="47"/>
      <c r="D1" s="47"/>
      <c r="E1" s="48"/>
      <c r="F1" s="48"/>
      <c r="G1" s="48"/>
      <c r="H1" s="66">
        <v>885</v>
      </c>
      <c r="I1" s="66">
        <v>880</v>
      </c>
      <c r="J1" s="66">
        <v>840</v>
      </c>
      <c r="K1" s="66">
        <v>834</v>
      </c>
    </row>
    <row r="2" spans="1:11" ht="13" x14ac:dyDescent="0.3">
      <c r="A2" s="49" t="s">
        <v>61</v>
      </c>
      <c r="B2" s="50"/>
      <c r="C2" s="50"/>
      <c r="D2" s="50"/>
      <c r="E2" s="51"/>
      <c r="F2" s="62" t="s">
        <v>2</v>
      </c>
      <c r="G2" s="63"/>
      <c r="H2" s="57" t="s">
        <v>62</v>
      </c>
      <c r="I2" s="58"/>
      <c r="J2" s="58"/>
      <c r="K2" s="59"/>
    </row>
    <row r="3" spans="1:11" ht="13" x14ac:dyDescent="0.3">
      <c r="A3" s="53" t="s">
        <v>63</v>
      </c>
      <c r="B3" s="16">
        <v>1</v>
      </c>
      <c r="C3" s="16">
        <v>2</v>
      </c>
      <c r="D3" s="16">
        <v>3</v>
      </c>
      <c r="E3" s="6" t="s">
        <v>8</v>
      </c>
      <c r="F3" s="7" t="s">
        <v>0</v>
      </c>
      <c r="G3" s="7" t="s">
        <v>1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5" x14ac:dyDescent="0.3">
      <c r="A4" s="8" t="s">
        <v>64</v>
      </c>
      <c r="B4" s="8">
        <f>SUM(B5:B10)</f>
        <v>51</v>
      </c>
      <c r="C4" s="8">
        <f t="shared" ref="C4:K4" si="0">SUM(C5:C10)</f>
        <v>38</v>
      </c>
      <c r="D4" s="8">
        <f t="shared" si="0"/>
        <v>46</v>
      </c>
      <c r="E4" s="8">
        <f t="shared" si="0"/>
        <v>135</v>
      </c>
      <c r="F4" s="8">
        <f t="shared" si="0"/>
        <v>62</v>
      </c>
      <c r="G4" s="8">
        <f t="shared" si="0"/>
        <v>73</v>
      </c>
      <c r="H4" s="8">
        <f t="shared" si="0"/>
        <v>17</v>
      </c>
      <c r="I4" s="8">
        <f t="shared" si="0"/>
        <v>76</v>
      </c>
      <c r="J4" s="8">
        <f t="shared" si="0"/>
        <v>26</v>
      </c>
      <c r="K4" s="8">
        <f t="shared" si="0"/>
        <v>16</v>
      </c>
    </row>
    <row r="5" spans="1:11" x14ac:dyDescent="0.25">
      <c r="A5" s="54" t="s">
        <v>65</v>
      </c>
      <c r="B5" s="11">
        <v>15</v>
      </c>
      <c r="C5" s="11">
        <v>7</v>
      </c>
      <c r="D5" s="11">
        <v>14</v>
      </c>
      <c r="E5" s="11">
        <v>36</v>
      </c>
      <c r="F5" s="11">
        <v>23</v>
      </c>
      <c r="G5" s="11">
        <v>13</v>
      </c>
      <c r="H5" s="11">
        <v>4</v>
      </c>
      <c r="I5" s="11">
        <v>19</v>
      </c>
      <c r="J5" s="11">
        <v>12</v>
      </c>
      <c r="K5" s="11">
        <v>1</v>
      </c>
    </row>
    <row r="6" spans="1:11" x14ac:dyDescent="0.25">
      <c r="A6" s="54" t="s">
        <v>66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x14ac:dyDescent="0.25">
      <c r="A7" s="54" t="s">
        <v>67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x14ac:dyDescent="0.25">
      <c r="A8" s="54" t="s">
        <v>68</v>
      </c>
      <c r="B8" s="11">
        <v>13</v>
      </c>
      <c r="C8" s="11">
        <v>10</v>
      </c>
      <c r="D8" s="11">
        <v>10</v>
      </c>
      <c r="E8" s="11">
        <v>33</v>
      </c>
      <c r="F8" s="11">
        <v>10</v>
      </c>
      <c r="G8" s="11">
        <v>23</v>
      </c>
      <c r="H8" s="11">
        <v>4</v>
      </c>
      <c r="I8" s="11">
        <v>22</v>
      </c>
      <c r="J8" s="11">
        <v>2</v>
      </c>
      <c r="K8" s="11">
        <v>5</v>
      </c>
    </row>
    <row r="9" spans="1:11" x14ac:dyDescent="0.25">
      <c r="A9" s="54" t="s">
        <v>69</v>
      </c>
      <c r="B9" s="11">
        <v>3</v>
      </c>
      <c r="C9" s="11">
        <v>8</v>
      </c>
      <c r="D9" s="11">
        <v>4</v>
      </c>
      <c r="E9" s="11">
        <v>15</v>
      </c>
      <c r="F9" s="11">
        <v>10</v>
      </c>
      <c r="G9" s="11">
        <v>5</v>
      </c>
      <c r="H9" s="11">
        <v>2</v>
      </c>
      <c r="I9" s="11">
        <v>5</v>
      </c>
      <c r="J9" s="11">
        <v>3</v>
      </c>
      <c r="K9" s="11">
        <v>5</v>
      </c>
    </row>
    <row r="10" spans="1:11" x14ac:dyDescent="0.25">
      <c r="A10" s="54" t="s">
        <v>70</v>
      </c>
      <c r="B10" s="11">
        <v>20</v>
      </c>
      <c r="C10" s="11">
        <v>13</v>
      </c>
      <c r="D10" s="11">
        <v>18</v>
      </c>
      <c r="E10" s="11">
        <v>51</v>
      </c>
      <c r="F10" s="11">
        <v>19</v>
      </c>
      <c r="G10" s="11">
        <v>32</v>
      </c>
      <c r="H10" s="11">
        <v>7</v>
      </c>
      <c r="I10" s="11">
        <v>30</v>
      </c>
      <c r="J10" s="11">
        <v>9</v>
      </c>
      <c r="K10" s="11">
        <v>5</v>
      </c>
    </row>
    <row r="11" spans="1:11" ht="15" x14ac:dyDescent="0.3">
      <c r="A11" s="8" t="s">
        <v>71</v>
      </c>
      <c r="B11" s="8">
        <v>3</v>
      </c>
      <c r="C11" s="8">
        <v>3</v>
      </c>
      <c r="D11" s="8">
        <v>1</v>
      </c>
      <c r="E11" s="8">
        <v>7</v>
      </c>
      <c r="F11" s="8">
        <v>0</v>
      </c>
      <c r="G11" s="8">
        <v>7</v>
      </c>
      <c r="H11" s="8">
        <v>0</v>
      </c>
      <c r="I11" s="8">
        <v>6</v>
      </c>
      <c r="J11" s="8">
        <v>0</v>
      </c>
      <c r="K11" s="8">
        <v>1</v>
      </c>
    </row>
    <row r="12" spans="1:11" x14ac:dyDescent="0.25">
      <c r="A12" s="54" t="s">
        <v>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x14ac:dyDescent="0.25">
      <c r="A13" s="54" t="s">
        <v>73</v>
      </c>
      <c r="B13" s="11">
        <v>3</v>
      </c>
      <c r="C13" s="11">
        <v>3</v>
      </c>
      <c r="D13" s="11">
        <v>1</v>
      </c>
      <c r="E13" s="11">
        <v>7</v>
      </c>
      <c r="F13" s="11">
        <v>0</v>
      </c>
      <c r="G13" s="11">
        <v>7</v>
      </c>
      <c r="H13" s="11">
        <v>0</v>
      </c>
      <c r="I13" s="11">
        <v>6</v>
      </c>
      <c r="J13" s="11">
        <v>0</v>
      </c>
      <c r="K13" s="11">
        <v>1</v>
      </c>
    </row>
    <row r="14" spans="1:11" x14ac:dyDescent="0.25">
      <c r="A14" s="54" t="s">
        <v>74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54" t="s">
        <v>75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54" t="s">
        <v>76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54" t="s">
        <v>77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x14ac:dyDescent="0.3">
      <c r="A18" s="8" t="s">
        <v>78</v>
      </c>
      <c r="B18" s="8">
        <v>27</v>
      </c>
      <c r="C18" s="8">
        <v>22</v>
      </c>
      <c r="D18" s="8">
        <v>22</v>
      </c>
      <c r="E18" s="8">
        <v>71</v>
      </c>
      <c r="F18" s="8">
        <v>26</v>
      </c>
      <c r="G18" s="8">
        <v>45</v>
      </c>
      <c r="H18" s="8">
        <v>15</v>
      </c>
      <c r="I18" s="8">
        <v>33</v>
      </c>
      <c r="J18" s="8">
        <v>13</v>
      </c>
      <c r="K18" s="8">
        <v>10</v>
      </c>
    </row>
    <row r="19" spans="1:11" x14ac:dyDescent="0.25">
      <c r="A19" s="54" t="s">
        <v>79</v>
      </c>
      <c r="B19" s="11">
        <v>0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</row>
    <row r="20" spans="1:11" x14ac:dyDescent="0.25">
      <c r="A20" s="54" t="s">
        <v>66</v>
      </c>
      <c r="B20" s="11">
        <v>0</v>
      </c>
      <c r="C20" s="11">
        <v>1</v>
      </c>
      <c r="D20" s="11">
        <v>0</v>
      </c>
      <c r="E20" s="11">
        <v>1</v>
      </c>
      <c r="F20" s="11">
        <v>0</v>
      </c>
      <c r="G20" s="11">
        <v>1</v>
      </c>
      <c r="H20" s="11">
        <v>1</v>
      </c>
      <c r="I20" s="11">
        <v>0</v>
      </c>
      <c r="J20" s="11">
        <v>0</v>
      </c>
      <c r="K20" s="11">
        <v>0</v>
      </c>
    </row>
    <row r="21" spans="1:11" x14ac:dyDescent="0.25">
      <c r="A21" s="54" t="s">
        <v>80</v>
      </c>
      <c r="B21" s="11">
        <v>0</v>
      </c>
      <c r="C21" s="11">
        <v>0</v>
      </c>
      <c r="D21" s="11">
        <v>1</v>
      </c>
      <c r="E21" s="11">
        <v>1</v>
      </c>
      <c r="F21" s="11">
        <v>0</v>
      </c>
      <c r="G21" s="11">
        <v>1</v>
      </c>
      <c r="H21" s="11">
        <v>1</v>
      </c>
      <c r="I21" s="11">
        <v>0</v>
      </c>
      <c r="J21" s="11">
        <v>0</v>
      </c>
      <c r="K21" s="11">
        <v>0</v>
      </c>
    </row>
    <row r="22" spans="1:11" x14ac:dyDescent="0.25">
      <c r="A22" s="54" t="s">
        <v>81</v>
      </c>
      <c r="B22" s="11">
        <v>27</v>
      </c>
      <c r="C22" s="11">
        <v>21</v>
      </c>
      <c r="D22" s="11">
        <v>20</v>
      </c>
      <c r="E22" s="11">
        <v>68</v>
      </c>
      <c r="F22" s="11">
        <v>25</v>
      </c>
      <c r="G22" s="11">
        <v>43</v>
      </c>
      <c r="H22" s="11">
        <v>13</v>
      </c>
      <c r="I22" s="11">
        <v>33</v>
      </c>
      <c r="J22" s="11">
        <v>13</v>
      </c>
      <c r="K22" s="11">
        <v>9</v>
      </c>
    </row>
    <row r="23" spans="1:11" ht="15" x14ac:dyDescent="0.3">
      <c r="A23" s="8" t="s">
        <v>82</v>
      </c>
      <c r="B23" s="8">
        <v>43</v>
      </c>
      <c r="C23" s="8">
        <v>36</v>
      </c>
      <c r="D23" s="8">
        <v>35</v>
      </c>
      <c r="E23" s="8">
        <v>114</v>
      </c>
      <c r="F23" s="8">
        <v>77</v>
      </c>
      <c r="G23" s="8">
        <v>37</v>
      </c>
      <c r="H23" s="8">
        <v>17</v>
      </c>
      <c r="I23" s="8">
        <v>72</v>
      </c>
      <c r="J23" s="8">
        <v>14</v>
      </c>
      <c r="K23" s="8">
        <v>10</v>
      </c>
    </row>
    <row r="24" spans="1:11" x14ac:dyDescent="0.25">
      <c r="A24" s="54" t="s">
        <v>83</v>
      </c>
      <c r="B24" s="11">
        <v>3</v>
      </c>
      <c r="C24" s="11">
        <v>4</v>
      </c>
      <c r="D24" s="11">
        <v>4</v>
      </c>
      <c r="E24" s="11">
        <v>11</v>
      </c>
      <c r="F24" s="11">
        <v>9</v>
      </c>
      <c r="G24" s="11">
        <v>2</v>
      </c>
      <c r="H24" s="11">
        <v>3</v>
      </c>
      <c r="I24" s="11">
        <v>3</v>
      </c>
      <c r="J24" s="11">
        <v>2</v>
      </c>
      <c r="K24" s="11">
        <v>3</v>
      </c>
    </row>
    <row r="25" spans="1:11" x14ac:dyDescent="0.25">
      <c r="A25" s="54" t="s">
        <v>84</v>
      </c>
      <c r="B25" s="11">
        <v>14</v>
      </c>
      <c r="C25" s="11">
        <v>8</v>
      </c>
      <c r="D25" s="11">
        <v>3</v>
      </c>
      <c r="E25" s="11">
        <v>25</v>
      </c>
      <c r="F25" s="11">
        <v>25</v>
      </c>
      <c r="G25" s="11">
        <v>0</v>
      </c>
      <c r="H25" s="11">
        <v>0</v>
      </c>
      <c r="I25" s="11">
        <v>19</v>
      </c>
      <c r="J25" s="11">
        <v>4</v>
      </c>
      <c r="K25" s="11">
        <v>2</v>
      </c>
    </row>
    <row r="26" spans="1:11" x14ac:dyDescent="0.25">
      <c r="A26" s="54" t="s">
        <v>65</v>
      </c>
      <c r="B26" s="11">
        <v>4</v>
      </c>
      <c r="C26" s="11">
        <v>3</v>
      </c>
      <c r="D26" s="11">
        <v>6</v>
      </c>
      <c r="E26" s="11">
        <v>13</v>
      </c>
      <c r="F26" s="11">
        <v>6</v>
      </c>
      <c r="G26" s="11">
        <v>7</v>
      </c>
      <c r="H26" s="11">
        <v>2</v>
      </c>
      <c r="I26" s="11">
        <v>10</v>
      </c>
      <c r="J26" s="11">
        <v>1</v>
      </c>
      <c r="K26" s="11">
        <v>0</v>
      </c>
    </row>
    <row r="27" spans="1:11" x14ac:dyDescent="0.25">
      <c r="A27" s="54" t="s">
        <v>85</v>
      </c>
      <c r="B27" s="11">
        <v>6</v>
      </c>
      <c r="C27" s="11">
        <v>3</v>
      </c>
      <c r="D27" s="11">
        <v>5</v>
      </c>
      <c r="E27" s="11">
        <v>14</v>
      </c>
      <c r="F27" s="11">
        <v>8</v>
      </c>
      <c r="G27" s="11">
        <v>6</v>
      </c>
      <c r="H27" s="11">
        <v>2</v>
      </c>
      <c r="I27" s="11">
        <v>9</v>
      </c>
      <c r="J27" s="11">
        <v>2</v>
      </c>
      <c r="K27" s="11">
        <v>1</v>
      </c>
    </row>
    <row r="28" spans="1:11" x14ac:dyDescent="0.25">
      <c r="A28" s="54" t="s">
        <v>86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x14ac:dyDescent="0.25">
      <c r="A29" s="54" t="s">
        <v>87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x14ac:dyDescent="0.25">
      <c r="A30" s="54" t="s">
        <v>88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x14ac:dyDescent="0.25">
      <c r="A31" s="54" t="s">
        <v>89</v>
      </c>
      <c r="B31" s="11">
        <v>3</v>
      </c>
      <c r="C31" s="11">
        <v>5</v>
      </c>
      <c r="D31" s="11">
        <v>2</v>
      </c>
      <c r="E31" s="11">
        <v>10</v>
      </c>
      <c r="F31" s="11">
        <v>5</v>
      </c>
      <c r="G31" s="11">
        <v>5</v>
      </c>
      <c r="H31" s="11">
        <v>3</v>
      </c>
      <c r="I31" s="11">
        <v>5</v>
      </c>
      <c r="J31" s="11">
        <v>1</v>
      </c>
      <c r="K31" s="11">
        <v>1</v>
      </c>
    </row>
    <row r="32" spans="1:11" x14ac:dyDescent="0.25">
      <c r="A32" s="54" t="s">
        <v>66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x14ac:dyDescent="0.25">
      <c r="A33" s="54" t="s">
        <v>90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x14ac:dyDescent="0.25">
      <c r="A34" s="54" t="s">
        <v>68</v>
      </c>
      <c r="B34" s="11">
        <v>2</v>
      </c>
      <c r="C34" s="11">
        <v>1</v>
      </c>
      <c r="D34" s="11">
        <v>1</v>
      </c>
      <c r="E34" s="11">
        <v>4</v>
      </c>
      <c r="F34" s="11">
        <v>3</v>
      </c>
      <c r="G34" s="11">
        <v>1</v>
      </c>
      <c r="H34" s="11">
        <v>3</v>
      </c>
      <c r="I34" s="11">
        <v>1</v>
      </c>
      <c r="J34" s="11">
        <v>0</v>
      </c>
      <c r="K34" s="11">
        <v>0</v>
      </c>
    </row>
    <row r="35" spans="1:11" x14ac:dyDescent="0.25">
      <c r="A35" s="54" t="s">
        <v>70</v>
      </c>
      <c r="B35" s="11">
        <v>5</v>
      </c>
      <c r="C35" s="11">
        <v>7</v>
      </c>
      <c r="D35" s="11">
        <v>8</v>
      </c>
      <c r="E35" s="11">
        <v>20</v>
      </c>
      <c r="F35" s="11">
        <v>5</v>
      </c>
      <c r="G35" s="11">
        <v>15</v>
      </c>
      <c r="H35" s="11">
        <v>2</v>
      </c>
      <c r="I35" s="11">
        <v>15</v>
      </c>
      <c r="J35" s="11">
        <v>1</v>
      </c>
      <c r="K35" s="11">
        <v>1</v>
      </c>
    </row>
    <row r="36" spans="1:11" x14ac:dyDescent="0.25">
      <c r="A36" s="11" t="s">
        <v>91</v>
      </c>
      <c r="B36" s="11">
        <v>6</v>
      </c>
      <c r="C36" s="11">
        <v>5</v>
      </c>
      <c r="D36" s="11">
        <v>6</v>
      </c>
      <c r="E36" s="11">
        <v>17</v>
      </c>
      <c r="F36" s="11">
        <v>16</v>
      </c>
      <c r="G36" s="11">
        <v>1</v>
      </c>
      <c r="H36" s="11">
        <v>2</v>
      </c>
      <c r="I36" s="11">
        <v>10</v>
      </c>
      <c r="J36" s="11">
        <v>3</v>
      </c>
      <c r="K36" s="11">
        <v>2</v>
      </c>
    </row>
    <row r="37" spans="1:11" ht="15" x14ac:dyDescent="0.3">
      <c r="A37" s="8" t="s">
        <v>92</v>
      </c>
      <c r="B37" s="8">
        <v>33</v>
      </c>
      <c r="C37" s="8">
        <v>37</v>
      </c>
      <c r="D37" s="8">
        <v>18</v>
      </c>
      <c r="E37" s="8">
        <v>88</v>
      </c>
      <c r="F37" s="8">
        <v>50</v>
      </c>
      <c r="G37" s="8">
        <v>38</v>
      </c>
      <c r="H37" s="8">
        <v>11</v>
      </c>
      <c r="I37" s="8">
        <v>57</v>
      </c>
      <c r="J37" s="8">
        <v>10</v>
      </c>
      <c r="K37" s="8">
        <v>10</v>
      </c>
    </row>
    <row r="38" spans="1:11" x14ac:dyDescent="0.25">
      <c r="A38" s="54" t="s">
        <v>93</v>
      </c>
      <c r="B38" s="11">
        <v>5</v>
      </c>
      <c r="C38" s="11">
        <v>5</v>
      </c>
      <c r="D38" s="11">
        <v>4</v>
      </c>
      <c r="E38" s="11">
        <v>14</v>
      </c>
      <c r="F38" s="11">
        <v>8</v>
      </c>
      <c r="G38" s="11">
        <v>6</v>
      </c>
      <c r="H38" s="11">
        <v>1</v>
      </c>
      <c r="I38" s="11">
        <v>11</v>
      </c>
      <c r="J38" s="11">
        <v>1</v>
      </c>
      <c r="K38" s="11">
        <v>1</v>
      </c>
    </row>
    <row r="39" spans="1:11" x14ac:dyDescent="0.25">
      <c r="A39" s="54" t="s">
        <v>83</v>
      </c>
      <c r="B39" s="11">
        <v>1</v>
      </c>
      <c r="C39" s="11">
        <v>3</v>
      </c>
      <c r="D39" s="11">
        <v>3</v>
      </c>
      <c r="E39" s="11">
        <v>7</v>
      </c>
      <c r="F39" s="11">
        <v>1</v>
      </c>
      <c r="G39" s="11">
        <v>6</v>
      </c>
      <c r="H39" s="11">
        <v>1</v>
      </c>
      <c r="I39" s="11">
        <v>2</v>
      </c>
      <c r="J39" s="11">
        <v>1</v>
      </c>
      <c r="K39" s="11">
        <v>3</v>
      </c>
    </row>
    <row r="40" spans="1:11" x14ac:dyDescent="0.25">
      <c r="A40" s="54" t="s">
        <v>84</v>
      </c>
      <c r="B40" s="11">
        <v>1</v>
      </c>
      <c r="C40" s="11">
        <v>4</v>
      </c>
      <c r="D40" s="11">
        <v>3</v>
      </c>
      <c r="E40" s="11">
        <v>8</v>
      </c>
      <c r="F40" s="11">
        <v>8</v>
      </c>
      <c r="G40" s="11">
        <v>0</v>
      </c>
      <c r="H40" s="11">
        <v>2</v>
      </c>
      <c r="I40" s="11">
        <v>5</v>
      </c>
      <c r="J40" s="11">
        <v>0</v>
      </c>
      <c r="K40" s="11">
        <v>1</v>
      </c>
    </row>
    <row r="41" spans="1:11" x14ac:dyDescent="0.25">
      <c r="A41" s="54" t="s">
        <v>94</v>
      </c>
      <c r="B41" s="11">
        <v>4</v>
      </c>
      <c r="C41" s="11">
        <v>8</v>
      </c>
      <c r="D41" s="11">
        <v>1</v>
      </c>
      <c r="E41" s="11">
        <v>13</v>
      </c>
      <c r="F41" s="11">
        <v>12</v>
      </c>
      <c r="G41" s="11">
        <v>1</v>
      </c>
      <c r="H41" s="11">
        <v>3</v>
      </c>
      <c r="I41" s="11">
        <v>7</v>
      </c>
      <c r="J41" s="11">
        <v>1</v>
      </c>
      <c r="K41" s="11">
        <v>2</v>
      </c>
    </row>
    <row r="42" spans="1:11" x14ac:dyDescent="0.25">
      <c r="A42" s="54" t="s">
        <v>95</v>
      </c>
      <c r="B42" s="11">
        <v>0</v>
      </c>
      <c r="C42" s="11">
        <v>1</v>
      </c>
      <c r="D42" s="11">
        <v>1</v>
      </c>
      <c r="E42" s="11">
        <v>2</v>
      </c>
      <c r="F42" s="11">
        <v>1</v>
      </c>
      <c r="G42" s="11">
        <v>1</v>
      </c>
      <c r="H42" s="11">
        <v>0</v>
      </c>
      <c r="I42" s="11">
        <v>2</v>
      </c>
      <c r="J42" s="11">
        <v>0</v>
      </c>
      <c r="K42" s="11">
        <v>0</v>
      </c>
    </row>
    <row r="43" spans="1:11" x14ac:dyDescent="0.25">
      <c r="A43" s="54" t="s">
        <v>88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x14ac:dyDescent="0.25">
      <c r="A44" s="54" t="s">
        <v>67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x14ac:dyDescent="0.25">
      <c r="A45" s="54" t="s">
        <v>90</v>
      </c>
      <c r="B45" s="11">
        <v>8</v>
      </c>
      <c r="C45" s="11">
        <v>3</v>
      </c>
      <c r="D45" s="11">
        <v>0</v>
      </c>
      <c r="E45" s="11">
        <v>11</v>
      </c>
      <c r="F45" s="11">
        <v>6</v>
      </c>
      <c r="G45" s="11">
        <v>5</v>
      </c>
      <c r="H45" s="11">
        <v>0</v>
      </c>
      <c r="I45" s="11">
        <v>9</v>
      </c>
      <c r="J45" s="11">
        <v>1</v>
      </c>
      <c r="K45" s="11">
        <v>1</v>
      </c>
    </row>
    <row r="46" spans="1:11" x14ac:dyDescent="0.25">
      <c r="A46" s="54" t="s">
        <v>96</v>
      </c>
      <c r="B46" s="11">
        <v>8</v>
      </c>
      <c r="C46" s="11">
        <v>10</v>
      </c>
      <c r="D46" s="11">
        <v>1</v>
      </c>
      <c r="E46" s="11">
        <v>19</v>
      </c>
      <c r="F46" s="11">
        <v>11</v>
      </c>
      <c r="G46" s="11">
        <v>8</v>
      </c>
      <c r="H46" s="11">
        <v>3</v>
      </c>
      <c r="I46" s="11">
        <v>14</v>
      </c>
      <c r="J46" s="11">
        <v>0</v>
      </c>
      <c r="K46" s="11">
        <v>2</v>
      </c>
    </row>
    <row r="47" spans="1:11" x14ac:dyDescent="0.25">
      <c r="A47" s="54" t="s">
        <v>97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x14ac:dyDescent="0.25">
      <c r="A48" s="54" t="s">
        <v>98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x14ac:dyDescent="0.25">
      <c r="A49" s="54" t="s">
        <v>99</v>
      </c>
      <c r="B49" s="11">
        <v>0</v>
      </c>
      <c r="C49" s="11">
        <v>1</v>
      </c>
      <c r="D49" s="11">
        <v>0</v>
      </c>
      <c r="E49" s="11">
        <v>1</v>
      </c>
      <c r="F49" s="11">
        <v>1</v>
      </c>
      <c r="G49" s="11">
        <v>0</v>
      </c>
      <c r="H49" s="11">
        <v>0</v>
      </c>
      <c r="I49" s="11">
        <v>0</v>
      </c>
      <c r="J49" s="11">
        <v>1</v>
      </c>
      <c r="K49" s="11">
        <v>0</v>
      </c>
    </row>
    <row r="50" spans="1:11" x14ac:dyDescent="0.25">
      <c r="A50" s="54" t="s">
        <v>100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x14ac:dyDescent="0.25">
      <c r="A51" s="54" t="s">
        <v>101</v>
      </c>
      <c r="B51" s="11">
        <v>6</v>
      </c>
      <c r="C51" s="11">
        <v>2</v>
      </c>
      <c r="D51" s="11">
        <v>5</v>
      </c>
      <c r="E51" s="11">
        <v>13</v>
      </c>
      <c r="F51" s="11">
        <v>2</v>
      </c>
      <c r="G51" s="11">
        <v>11</v>
      </c>
      <c r="H51" s="11">
        <v>1</v>
      </c>
      <c r="I51" s="11">
        <v>7</v>
      </c>
      <c r="J51" s="11">
        <v>5</v>
      </c>
      <c r="K51" s="11">
        <v>0</v>
      </c>
    </row>
    <row r="52" spans="1:11" ht="15" x14ac:dyDescent="0.3">
      <c r="A52" s="8" t="s">
        <v>102</v>
      </c>
      <c r="B52" s="8">
        <v>22</v>
      </c>
      <c r="C52" s="8">
        <v>23</v>
      </c>
      <c r="D52" s="8">
        <v>28</v>
      </c>
      <c r="E52" s="8">
        <v>73</v>
      </c>
      <c r="F52" s="8">
        <v>58</v>
      </c>
      <c r="G52" s="8">
        <v>15</v>
      </c>
      <c r="H52" s="8">
        <v>19</v>
      </c>
      <c r="I52" s="8">
        <v>35</v>
      </c>
      <c r="J52" s="8">
        <v>14</v>
      </c>
      <c r="K52" s="8">
        <v>5</v>
      </c>
    </row>
    <row r="53" spans="1:11" x14ac:dyDescent="0.25">
      <c r="A53" s="54" t="s">
        <v>96</v>
      </c>
      <c r="B53" s="11">
        <v>1</v>
      </c>
      <c r="C53" s="11">
        <v>0</v>
      </c>
      <c r="D53" s="11">
        <v>0</v>
      </c>
      <c r="E53" s="11">
        <v>1</v>
      </c>
      <c r="F53" s="11">
        <v>0</v>
      </c>
      <c r="G53" s="11">
        <v>1</v>
      </c>
      <c r="H53" s="11">
        <v>0</v>
      </c>
      <c r="I53" s="11">
        <v>1</v>
      </c>
      <c r="J53" s="11">
        <v>0</v>
      </c>
      <c r="K53" s="11">
        <v>0</v>
      </c>
    </row>
    <row r="54" spans="1:11" x14ac:dyDescent="0.25">
      <c r="A54" s="11" t="s">
        <v>103</v>
      </c>
      <c r="B54" s="11">
        <v>21</v>
      </c>
      <c r="C54" s="11">
        <v>23</v>
      </c>
      <c r="D54" s="11">
        <v>28</v>
      </c>
      <c r="E54" s="11">
        <v>72</v>
      </c>
      <c r="F54" s="11">
        <v>58</v>
      </c>
      <c r="G54" s="11">
        <v>14</v>
      </c>
      <c r="H54" s="11">
        <v>19</v>
      </c>
      <c r="I54" s="11">
        <v>34</v>
      </c>
      <c r="J54" s="11">
        <v>14</v>
      </c>
      <c r="K54" s="11">
        <v>5</v>
      </c>
    </row>
    <row r="55" spans="1:11" s="52" customFormat="1" ht="11.25" customHeight="1" x14ac:dyDescent="0.3">
      <c r="B55" s="52">
        <v>179</v>
      </c>
      <c r="C55" s="52">
        <v>159</v>
      </c>
      <c r="D55" s="52">
        <v>150</v>
      </c>
      <c r="E55" s="52">
        <v>488</v>
      </c>
      <c r="F55" s="52">
        <v>273</v>
      </c>
      <c r="G55" s="52">
        <v>215</v>
      </c>
      <c r="H55" s="52">
        <v>79</v>
      </c>
      <c r="I55" s="52">
        <v>279</v>
      </c>
      <c r="J55" s="52">
        <v>77</v>
      </c>
      <c r="K55" s="52">
        <v>52</v>
      </c>
    </row>
    <row r="57" spans="1:11" hidden="1" x14ac:dyDescent="0.25">
      <c r="A57" t="s">
        <v>104</v>
      </c>
      <c r="B57" s="2">
        <v>0</v>
      </c>
      <c r="C57" s="2">
        <v>0</v>
      </c>
      <c r="D57" s="2">
        <v>0</v>
      </c>
      <c r="E57" s="2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 ht="13" x14ac:dyDescent="0.3">
      <c r="A58" s="11" t="s">
        <v>105</v>
      </c>
      <c r="B58" s="11">
        <v>5</v>
      </c>
      <c r="C58" s="11">
        <v>18</v>
      </c>
      <c r="D58" s="11">
        <v>11</v>
      </c>
      <c r="E58" s="12">
        <v>34</v>
      </c>
      <c r="F58" s="11">
        <v>17</v>
      </c>
      <c r="G58" s="11">
        <v>17</v>
      </c>
      <c r="H58" s="11">
        <v>5</v>
      </c>
      <c r="I58" s="11">
        <v>16</v>
      </c>
      <c r="J58" s="11">
        <v>6</v>
      </c>
      <c r="K58" s="11">
        <v>7</v>
      </c>
    </row>
    <row r="59" spans="1:11" ht="13" x14ac:dyDescent="0.3">
      <c r="A59" s="55" t="s">
        <v>106</v>
      </c>
      <c r="B59" s="11">
        <v>18</v>
      </c>
      <c r="C59" s="11">
        <v>24</v>
      </c>
      <c r="D59" s="11">
        <v>26</v>
      </c>
      <c r="E59" s="12">
        <v>68</v>
      </c>
      <c r="F59" s="11">
        <v>36</v>
      </c>
      <c r="G59" s="11">
        <v>32</v>
      </c>
      <c r="H59" s="11">
        <v>7</v>
      </c>
      <c r="I59" s="11">
        <v>43</v>
      </c>
      <c r="J59" s="11">
        <v>7</v>
      </c>
      <c r="K59" s="11">
        <v>11</v>
      </c>
    </row>
    <row r="60" spans="1:11" ht="13" x14ac:dyDescent="0.3">
      <c r="A60" s="55" t="s">
        <v>107</v>
      </c>
      <c r="B60" s="11">
        <v>0</v>
      </c>
      <c r="C60" s="11">
        <v>1</v>
      </c>
      <c r="D60" s="11">
        <v>1</v>
      </c>
      <c r="E60" s="12">
        <v>2</v>
      </c>
      <c r="F60" s="11">
        <v>2</v>
      </c>
      <c r="G60" s="11">
        <v>0</v>
      </c>
      <c r="H60" s="11">
        <v>0</v>
      </c>
      <c r="I60" s="11">
        <v>1</v>
      </c>
      <c r="J60" s="11">
        <v>1</v>
      </c>
      <c r="K60" s="11">
        <v>0</v>
      </c>
    </row>
    <row r="62" spans="1:11" ht="19" x14ac:dyDescent="0.4">
      <c r="B62" s="56">
        <v>202</v>
      </c>
      <c r="C62" s="56">
        <v>202</v>
      </c>
      <c r="D62" s="56">
        <v>188</v>
      </c>
      <c r="E62" s="56">
        <v>592</v>
      </c>
      <c r="F62" s="56">
        <v>328</v>
      </c>
      <c r="G62" s="56">
        <v>264</v>
      </c>
      <c r="H62" s="56">
        <v>91</v>
      </c>
      <c r="I62" s="56">
        <v>339</v>
      </c>
      <c r="J62" s="56">
        <v>91</v>
      </c>
      <c r="K62" s="56">
        <v>70</v>
      </c>
    </row>
  </sheetData>
  <mergeCells count="1">
    <mergeCell ref="F2:G2"/>
  </mergeCells>
  <pageMargins left="0.75" right="0.75" top="1" bottom="1" header="0.5" footer="0.5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7"/>
  <sheetViews>
    <sheetView workbookViewId="0">
      <selection activeCell="C7" sqref="C7"/>
    </sheetView>
  </sheetViews>
  <sheetFormatPr defaultColWidth="9.1796875" defaultRowHeight="12.5" x14ac:dyDescent="0.25"/>
  <cols>
    <col min="1" max="1" width="10.81640625" style="20" customWidth="1"/>
    <col min="2" max="16384" width="9.1796875" style="20"/>
  </cols>
  <sheetData>
    <row r="3" spans="1:8" ht="18" x14ac:dyDescent="0.4">
      <c r="A3" s="19" t="s">
        <v>60</v>
      </c>
      <c r="B3" s="19"/>
      <c r="C3" s="19"/>
      <c r="D3" s="19"/>
    </row>
    <row r="4" spans="1:8" x14ac:dyDescent="0.25">
      <c r="A4" s="21"/>
    </row>
    <row r="5" spans="1:8" ht="13" x14ac:dyDescent="0.3">
      <c r="A5" s="22" t="s">
        <v>50</v>
      </c>
    </row>
    <row r="6" spans="1:8" ht="15" x14ac:dyDescent="0.45">
      <c r="A6" s="23" t="s">
        <v>51</v>
      </c>
      <c r="B6" s="24" t="s">
        <v>52</v>
      </c>
      <c r="C6" s="24" t="s">
        <v>9</v>
      </c>
      <c r="D6" s="25"/>
    </row>
    <row r="7" spans="1:8" ht="18" x14ac:dyDescent="0.4">
      <c r="A7" s="26" t="s">
        <v>53</v>
      </c>
      <c r="B7" s="27">
        <f>'kalmar kommun'!B7</f>
        <v>322</v>
      </c>
      <c r="C7" s="28">
        <f>'borgholms kommun'!B7</f>
        <v>101.75</v>
      </c>
      <c r="D7" s="29">
        <f>SUM(B7:C7)</f>
        <v>423.75</v>
      </c>
      <c r="H7" s="19"/>
    </row>
    <row r="8" spans="1:8" ht="13" x14ac:dyDescent="0.3">
      <c r="A8" s="30"/>
      <c r="B8" s="27"/>
      <c r="C8" s="28"/>
      <c r="D8" s="31"/>
    </row>
    <row r="9" spans="1:8" ht="15" x14ac:dyDescent="0.45">
      <c r="A9" s="23" t="s">
        <v>54</v>
      </c>
      <c r="B9" s="27">
        <f>'kalmar kommun'!B8</f>
        <v>202</v>
      </c>
      <c r="C9" s="28">
        <f>'borgholms kommun'!B8</f>
        <v>23.5</v>
      </c>
      <c r="D9" s="29">
        <f>SUM(B9:C9)</f>
        <v>225.5</v>
      </c>
    </row>
    <row r="10" spans="1:8" ht="15" x14ac:dyDescent="0.45">
      <c r="A10" s="23" t="s">
        <v>55</v>
      </c>
      <c r="B10" s="27">
        <f>'kalmar kommun'!B9</f>
        <v>39</v>
      </c>
      <c r="C10" s="28">
        <f>'borgholms kommun'!B9</f>
        <v>11</v>
      </c>
      <c r="D10" s="32">
        <f>SUM(B10:C10)</f>
        <v>50</v>
      </c>
    </row>
    <row r="11" spans="1:8" ht="15" x14ac:dyDescent="0.45">
      <c r="A11" s="23" t="s">
        <v>56</v>
      </c>
      <c r="B11" s="27">
        <f>'kalmar kommun'!B10</f>
        <v>396</v>
      </c>
      <c r="C11" s="28">
        <f>'borgholms kommun'!B10</f>
        <v>65</v>
      </c>
      <c r="D11" s="32">
        <f>SUM(B11:C11)</f>
        <v>461</v>
      </c>
    </row>
    <row r="12" spans="1:8" ht="14" x14ac:dyDescent="0.3">
      <c r="B12" s="33">
        <f>SUM(B6:B11)</f>
        <v>959</v>
      </c>
      <c r="C12" s="34">
        <f>SUM(C6:C11)</f>
        <v>201.25</v>
      </c>
      <c r="D12" s="35">
        <f>SUM(D6:D11)</f>
        <v>1160.25</v>
      </c>
    </row>
    <row r="17" spans="7:7" ht="13" x14ac:dyDescent="0.3">
      <c r="G17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11"/>
  <sheetViews>
    <sheetView workbookViewId="0">
      <selection activeCell="G17" sqref="G17"/>
    </sheetView>
  </sheetViews>
  <sheetFormatPr defaultColWidth="9.1796875" defaultRowHeight="12.5" x14ac:dyDescent="0.25"/>
  <cols>
    <col min="1" max="1" width="16.54296875" style="20" customWidth="1"/>
    <col min="2" max="2" width="7.26953125" style="20" customWidth="1"/>
    <col min="3" max="3" width="6.1796875" style="20" customWidth="1"/>
    <col min="4" max="4" width="6.81640625" style="20" customWidth="1"/>
    <col min="5" max="5" width="5.26953125" style="20" customWidth="1"/>
    <col min="6" max="6" width="6.1796875" style="20" customWidth="1"/>
    <col min="7" max="7" width="16.1796875" style="20" customWidth="1"/>
    <col min="8" max="8" width="6" style="20" customWidth="1"/>
    <col min="9" max="9" width="6.1796875" style="20" customWidth="1"/>
    <col min="10" max="11" width="5.7265625" style="20" customWidth="1"/>
    <col min="12" max="12" width="7" style="20" customWidth="1"/>
    <col min="13" max="13" width="6.26953125" style="20" customWidth="1"/>
    <col min="14" max="14" width="6.7265625" style="20" customWidth="1"/>
    <col min="15" max="15" width="6.81640625" style="20" customWidth="1"/>
    <col min="16" max="16" width="6.1796875" style="20" customWidth="1"/>
    <col min="17" max="17" width="6" style="20" customWidth="1"/>
    <col min="18" max="16384" width="9.1796875" style="20"/>
  </cols>
  <sheetData>
    <row r="3" spans="1:7" ht="18" x14ac:dyDescent="0.4">
      <c r="A3" s="19" t="s">
        <v>57</v>
      </c>
    </row>
    <row r="4" spans="1:7" x14ac:dyDescent="0.25">
      <c r="G4" s="21"/>
    </row>
    <row r="5" spans="1:7" x14ac:dyDescent="0.25">
      <c r="G5" s="21"/>
    </row>
    <row r="6" spans="1:7" ht="26" x14ac:dyDescent="0.3">
      <c r="A6" s="37" t="s">
        <v>51</v>
      </c>
      <c r="B6" s="38" t="s">
        <v>58</v>
      </c>
      <c r="C6" s="38"/>
      <c r="D6" s="39"/>
      <c r="E6" s="40"/>
    </row>
    <row r="7" spans="1:7" ht="13" x14ac:dyDescent="0.3">
      <c r="A7" s="39" t="s">
        <v>53</v>
      </c>
      <c r="B7" s="38">
        <v>322</v>
      </c>
      <c r="C7" s="38"/>
      <c r="D7" s="39"/>
      <c r="E7" s="40"/>
      <c r="F7" s="41">
        <f>SUM(B7:E7)</f>
        <v>322</v>
      </c>
    </row>
    <row r="8" spans="1:7" ht="13" x14ac:dyDescent="0.3">
      <c r="A8" s="42" t="s">
        <v>54</v>
      </c>
      <c r="B8" s="39">
        <v>202</v>
      </c>
      <c r="C8" s="39"/>
      <c r="D8" s="39"/>
      <c r="E8" s="39"/>
      <c r="F8" s="41">
        <f t="shared" ref="F8:F10" si="0">SUM(B8:E8)</f>
        <v>202</v>
      </c>
    </row>
    <row r="9" spans="1:7" ht="13" x14ac:dyDescent="0.3">
      <c r="A9" s="42" t="s">
        <v>55</v>
      </c>
      <c r="B9" s="39">
        <v>39</v>
      </c>
      <c r="C9" s="39"/>
      <c r="D9" s="39"/>
      <c r="E9" s="40"/>
      <c r="F9" s="41">
        <f t="shared" si="0"/>
        <v>39</v>
      </c>
    </row>
    <row r="10" spans="1:7" ht="13" x14ac:dyDescent="0.3">
      <c r="A10" s="42" t="s">
        <v>56</v>
      </c>
      <c r="B10" s="39">
        <v>396</v>
      </c>
      <c r="C10" s="39"/>
      <c r="D10" s="39"/>
      <c r="E10" s="40"/>
      <c r="F10" s="41">
        <f t="shared" si="0"/>
        <v>396</v>
      </c>
    </row>
    <row r="11" spans="1:7" ht="13" x14ac:dyDescent="0.3">
      <c r="A11" s="43" t="s">
        <v>8</v>
      </c>
      <c r="B11" s="44">
        <f>SUM(B7:B10)</f>
        <v>959</v>
      </c>
      <c r="C11" s="44">
        <f>SUM(C7:C10)</f>
        <v>0</v>
      </c>
      <c r="D11" s="44">
        <f>SUM(D7:D10)</f>
        <v>0</v>
      </c>
      <c r="E11" s="44">
        <f>SUM(E7:E10)</f>
        <v>0</v>
      </c>
      <c r="F11" s="44">
        <f>SUM(F7:F10)</f>
        <v>959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1"/>
  <sheetViews>
    <sheetView workbookViewId="0">
      <selection activeCell="B11" sqref="B11"/>
    </sheetView>
  </sheetViews>
  <sheetFormatPr defaultColWidth="9.1796875" defaultRowHeight="12.5" x14ac:dyDescent="0.25"/>
  <cols>
    <col min="1" max="1" width="17.7265625" style="20" customWidth="1"/>
    <col min="2" max="16384" width="9.1796875" style="20"/>
  </cols>
  <sheetData>
    <row r="3" spans="1:5" ht="18" x14ac:dyDescent="0.4">
      <c r="A3" s="19" t="s">
        <v>57</v>
      </c>
    </row>
    <row r="6" spans="1:5" ht="26.25" customHeight="1" x14ac:dyDescent="0.3">
      <c r="A6" s="37" t="s">
        <v>51</v>
      </c>
      <c r="B6" s="38" t="s">
        <v>59</v>
      </c>
      <c r="C6" s="40"/>
      <c r="D6" s="40"/>
      <c r="E6" s="41"/>
    </row>
    <row r="7" spans="1:5" ht="14.5" x14ac:dyDescent="0.35">
      <c r="A7" s="45" t="s">
        <v>53</v>
      </c>
      <c r="B7" s="46">
        <v>101.75</v>
      </c>
      <c r="C7" s="39"/>
      <c r="D7" s="40"/>
      <c r="E7" s="41">
        <f>SUM(B7:D7)</f>
        <v>101.75</v>
      </c>
    </row>
    <row r="8" spans="1:5" ht="14.5" x14ac:dyDescent="0.35">
      <c r="A8" s="42" t="s">
        <v>54</v>
      </c>
      <c r="B8" s="46">
        <v>23.5</v>
      </c>
      <c r="C8" s="39"/>
      <c r="D8" s="40"/>
      <c r="E8" s="41">
        <f>SUM(B8:D8)</f>
        <v>23.5</v>
      </c>
    </row>
    <row r="9" spans="1:5" ht="14.5" x14ac:dyDescent="0.35">
      <c r="A9" s="42" t="s">
        <v>55</v>
      </c>
      <c r="B9" s="46">
        <v>11</v>
      </c>
      <c r="C9" s="39"/>
      <c r="D9" s="40"/>
      <c r="E9" s="41">
        <f>SUM(B9:D9)</f>
        <v>11</v>
      </c>
    </row>
    <row r="10" spans="1:5" ht="14.5" x14ac:dyDescent="0.35">
      <c r="A10" s="42" t="s">
        <v>56</v>
      </c>
      <c r="B10" s="46">
        <v>65</v>
      </c>
      <c r="C10" s="39"/>
      <c r="D10" s="40"/>
      <c r="E10" s="41">
        <f>SUM(B10:D10)</f>
        <v>65</v>
      </c>
    </row>
    <row r="11" spans="1:5" ht="13" x14ac:dyDescent="0.3">
      <c r="A11" s="43" t="s">
        <v>8</v>
      </c>
      <c r="B11" s="44">
        <f>SUM(B7:B10)</f>
        <v>201.25</v>
      </c>
      <c r="C11" s="44">
        <f>SUM(C7:C10)</f>
        <v>0</v>
      </c>
      <c r="D11" s="44">
        <f>SUM(D7:D10)</f>
        <v>0</v>
      </c>
      <c r="E11" s="44">
        <f>SUM(E7:E10)</f>
        <v>201.25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Elever hos Kalmarsund</vt:lpstr>
      <vt:lpstr>Elever hos annan huvudman</vt:lpstr>
      <vt:lpstr>Totalt komvux</vt:lpstr>
      <vt:lpstr>kalmar kommun</vt:lpstr>
      <vt:lpstr>borgholms kommun</vt:lpstr>
      <vt:lpstr>'Elever hos annan huvudman'!Urval</vt:lpstr>
      <vt:lpstr>'Elever hos annan huvudman'!Utskriftsområde</vt:lpstr>
      <vt:lpstr>'Elever hos Kalmarsund'!Utskriftsområde</vt:lpstr>
      <vt:lpstr>'Elever hos Kalmarsund'!Utskriftsrubriker</vt:lpstr>
    </vt:vector>
  </TitlesOfParts>
  <Company>Kalmar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2020-03-23T12:36:06Z</dcterms:created>
  <dcterms:modified xsi:type="dcterms:W3CDTF">2023-04-14T09:59:47Z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2023-04-14T09:59:47Z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ce2f0b60-d384-4db5-b30d-74da90818c02</vt:lpwstr>
  </property>
  <property fmtid="{D5CDD505-2E9C-101B-9397-08002B2CF9AE}" pid="8" name="MSIP_Label_64592d99-4413-49ee-9551-0670efc4da27_ContentBits">
    <vt:lpwstr>0</vt:lpwstr>
  </property>
</Properties>
</file>