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E457F900-956B-4A18-AD0B-8113FFB2C89F}" xr6:coauthVersionLast="47" xr6:coauthVersionMax="47" xr10:uidLastSave="{00000000-0000-0000-0000-000000000000}"/>
  <bookViews>
    <workbookView xWindow="60300" yWindow="1725" windowWidth="21105" windowHeight="13545" xr2:uid="{5C910490-52E0-4C43-BD21-9F6AA6F1D785}"/>
  </bookViews>
  <sheets>
    <sheet name="Elever hos annan huvudman" sheetId="5" r:id="rId1"/>
    <sheet name="Elever hos Kalmarsund" sheetId="1" r:id="rId2"/>
    <sheet name="Totalt komvux" sheetId="2" r:id="rId3"/>
    <sheet name="kalmar kommun" sheetId="3" r:id="rId4"/>
    <sheet name="borgholms kommun" sheetId="4" r:id="rId5"/>
  </sheets>
  <definedNames>
    <definedName name="_xlnm._FilterDatabase" localSheetId="0" hidden="1">'Elever hos annan huvudman'!$A$3:$A$69</definedName>
    <definedName name="_xlnm.Extract" localSheetId="0">'Elever hos annan huvudman'!$A$3:$A$3</definedName>
    <definedName name="_xlnm.Print_Area" localSheetId="0">'Elever hos annan huvudman'!$A$2:$G$55</definedName>
    <definedName name="_xlnm.Print_Area" localSheetId="1">'Elever hos Kalmarsund'!$A$1:$J$47</definedName>
    <definedName name="_xlnm.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5" l="1"/>
  <c r="J4" i="5"/>
  <c r="D4" i="5"/>
  <c r="I4" i="5"/>
  <c r="H4" i="5"/>
  <c r="G4" i="5"/>
  <c r="F4" i="5"/>
  <c r="E4" i="5"/>
  <c r="C4" i="5"/>
  <c r="D11" i="4"/>
  <c r="C11" i="4"/>
  <c r="B11" i="4"/>
  <c r="E10" i="4"/>
  <c r="E9" i="4"/>
  <c r="E8" i="4"/>
  <c r="E7" i="4"/>
  <c r="E11" i="3"/>
  <c r="D11" i="3"/>
  <c r="C11" i="3"/>
  <c r="B11" i="3"/>
  <c r="F10" i="3"/>
  <c r="F9" i="3"/>
  <c r="F8" i="3"/>
  <c r="F7" i="3"/>
  <c r="C11" i="2"/>
  <c r="B11" i="2"/>
  <c r="C10" i="2"/>
  <c r="B10" i="2"/>
  <c r="C9" i="2"/>
  <c r="B9" i="2"/>
  <c r="C7" i="2"/>
  <c r="B7" i="2"/>
  <c r="B4" i="5" l="1"/>
  <c r="E11" i="4"/>
  <c r="D10" i="2"/>
  <c r="D11" i="2"/>
  <c r="D9" i="2"/>
  <c r="D7" i="2"/>
  <c r="D12" i="2" s="1"/>
  <c r="C12" i="2"/>
  <c r="F11" i="3"/>
  <c r="B12" i="2"/>
  <c r="C40" i="1"/>
  <c r="C38" i="1"/>
  <c r="C36" i="1"/>
  <c r="C34" i="1"/>
  <c r="C32" i="1"/>
  <c r="B32" i="1"/>
  <c r="G30" i="1"/>
  <c r="C30" i="1"/>
  <c r="D30" i="1"/>
  <c r="C29" i="1"/>
  <c r="D26" i="1"/>
  <c r="C24" i="1"/>
  <c r="F21" i="1"/>
  <c r="D21" i="1"/>
  <c r="D20" i="1"/>
  <c r="C20" i="1"/>
  <c r="D18" i="1"/>
  <c r="C18" i="1"/>
  <c r="G17" i="1"/>
  <c r="C17" i="1"/>
  <c r="B17" i="1"/>
  <c r="C16" i="1"/>
  <c r="B16" i="1"/>
  <c r="G15" i="1"/>
  <c r="C15" i="1"/>
  <c r="G14" i="1"/>
  <c r="D14" i="1"/>
  <c r="B14" i="1"/>
  <c r="C13" i="1"/>
  <c r="B13" i="1"/>
  <c r="G13" i="1"/>
  <c r="D10" i="1"/>
  <c r="F10" i="1"/>
  <c r="C10" i="1"/>
  <c r="C9" i="1"/>
  <c r="G8" i="1"/>
  <c r="C8" i="1"/>
  <c r="B8" i="1"/>
  <c r="D8" i="1"/>
  <c r="C7" i="1"/>
  <c r="G6" i="1"/>
  <c r="D6" i="1"/>
  <c r="C5" i="1"/>
  <c r="F8" i="1" l="1"/>
  <c r="F6" i="1"/>
  <c r="E8" i="1"/>
  <c r="D22" i="1"/>
  <c r="G16" i="1"/>
  <c r="C6" i="1"/>
  <c r="C25" i="1"/>
  <c r="G28" i="1"/>
  <c r="G11" i="1"/>
  <c r="D11" i="1"/>
  <c r="C22" i="1"/>
  <c r="G32" i="1"/>
  <c r="F35" i="1"/>
  <c r="F37" i="1"/>
  <c r="F39" i="1"/>
  <c r="D7" i="1"/>
  <c r="D9" i="1"/>
  <c r="L4" i="1"/>
  <c r="G12" i="1"/>
  <c r="G7" i="1"/>
  <c r="B9" i="1"/>
  <c r="E9" i="1" s="1"/>
  <c r="G9" i="1"/>
  <c r="M4" i="1"/>
  <c r="D12" i="1"/>
  <c r="N4" i="1"/>
  <c r="G20" i="1"/>
  <c r="C27" i="1"/>
  <c r="F5" i="1"/>
  <c r="B6" i="1"/>
  <c r="G23" i="1"/>
  <c r="D23" i="1"/>
  <c r="C45" i="1"/>
  <c r="B11" i="1"/>
  <c r="C14" i="1"/>
  <c r="E14" i="1" s="1"/>
  <c r="B15" i="1"/>
  <c r="D16" i="1"/>
  <c r="E16" i="1" s="1"/>
  <c r="H4" i="1"/>
  <c r="G18" i="1"/>
  <c r="G21" i="1"/>
  <c r="G24" i="1"/>
  <c r="C28" i="1"/>
  <c r="C35" i="1"/>
  <c r="B35" i="1"/>
  <c r="D37" i="1"/>
  <c r="C37" i="1"/>
  <c r="B37" i="1"/>
  <c r="D39" i="1"/>
  <c r="C39" i="1"/>
  <c r="B39" i="1"/>
  <c r="D41" i="1"/>
  <c r="C23" i="1"/>
  <c r="C26" i="1"/>
  <c r="D28" i="1"/>
  <c r="C31" i="1"/>
  <c r="D36" i="1"/>
  <c r="D38" i="1"/>
  <c r="D40" i="1"/>
  <c r="D32" i="1"/>
  <c r="E32" i="1" s="1"/>
  <c r="G36" i="1"/>
  <c r="G38" i="1"/>
  <c r="G40" i="1"/>
  <c r="D46" i="1"/>
  <c r="D45" i="1"/>
  <c r="D25" i="1"/>
  <c r="D29" i="1"/>
  <c r="G45" i="1"/>
  <c r="D13" i="1"/>
  <c r="E13" i="1" s="1"/>
  <c r="D17" i="1"/>
  <c r="E17" i="1" s="1"/>
  <c r="G25" i="1"/>
  <c r="G27" i="1"/>
  <c r="G29" i="1"/>
  <c r="G31" i="1"/>
  <c r="E6" i="1" l="1"/>
  <c r="E39" i="1"/>
  <c r="E37" i="1"/>
  <c r="B23" i="1"/>
  <c r="E23" i="1" s="1"/>
  <c r="F23" i="1"/>
  <c r="F12" i="1"/>
  <c r="B12" i="1"/>
  <c r="G5" i="1"/>
  <c r="R4" i="1"/>
  <c r="K4" i="1"/>
  <c r="G22" i="1"/>
  <c r="F7" i="1"/>
  <c r="F34" i="1"/>
  <c r="B34" i="1"/>
  <c r="G34" i="1"/>
  <c r="F20" i="1"/>
  <c r="B20" i="1"/>
  <c r="F11" i="1"/>
  <c r="C11" i="1"/>
  <c r="F16" i="1"/>
  <c r="J4" i="1"/>
  <c r="F13" i="1"/>
  <c r="S4" i="1"/>
  <c r="P4" i="1"/>
  <c r="D31" i="1"/>
  <c r="F31" i="1"/>
  <c r="F45" i="1"/>
  <c r="B45" i="1"/>
  <c r="E45" i="1" s="1"/>
  <c r="B31" i="1"/>
  <c r="B10" i="1"/>
  <c r="E10" i="1" s="1"/>
  <c r="G10" i="1"/>
  <c r="F28" i="1"/>
  <c r="B28" i="1"/>
  <c r="E28" i="1" s="1"/>
  <c r="D35" i="1"/>
  <c r="E35" i="1" s="1"/>
  <c r="F18" i="1"/>
  <c r="B18" i="1"/>
  <c r="E18" i="1" s="1"/>
  <c r="B5" i="1"/>
  <c r="B27" i="1"/>
  <c r="C21" i="1"/>
  <c r="C19" i="1" s="1"/>
  <c r="T4" i="1"/>
  <c r="F27" i="1"/>
  <c r="D27" i="1"/>
  <c r="F30" i="1"/>
  <c r="B30" i="1"/>
  <c r="E30" i="1" s="1"/>
  <c r="C41" i="1"/>
  <c r="C33" i="1" s="1"/>
  <c r="F29" i="1"/>
  <c r="F25" i="1"/>
  <c r="B25" i="1"/>
  <c r="E25" i="1" s="1"/>
  <c r="O4" i="1"/>
  <c r="F15" i="1"/>
  <c r="D15" i="1"/>
  <c r="F17" i="1"/>
  <c r="F14" i="1"/>
  <c r="B29" i="1"/>
  <c r="E29" i="1" s="1"/>
  <c r="B21" i="1"/>
  <c r="E21" i="1" s="1"/>
  <c r="F36" i="1"/>
  <c r="B36" i="1"/>
  <c r="E36" i="1" s="1"/>
  <c r="D34" i="1"/>
  <c r="G41" i="1"/>
  <c r="G39" i="1"/>
  <c r="G37" i="1"/>
  <c r="G35" i="1"/>
  <c r="G26" i="1"/>
  <c r="G19" i="1" s="1"/>
  <c r="E11" i="1"/>
  <c r="F26" i="1"/>
  <c r="B26" i="1"/>
  <c r="E26" i="1" s="1"/>
  <c r="Q4" i="1"/>
  <c r="D5" i="1"/>
  <c r="D4" i="1" s="1"/>
  <c r="B41" i="1"/>
  <c r="E41" i="1" s="1"/>
  <c r="F41" i="1"/>
  <c r="F40" i="1"/>
  <c r="B40" i="1"/>
  <c r="E40" i="1" s="1"/>
  <c r="F38" i="1"/>
  <c r="B38" i="1"/>
  <c r="E38" i="1" s="1"/>
  <c r="E15" i="1"/>
  <c r="F22" i="1"/>
  <c r="B22" i="1"/>
  <c r="E22" i="1" s="1"/>
  <c r="D24" i="1"/>
  <c r="I4" i="1"/>
  <c r="F24" i="1"/>
  <c r="B24" i="1"/>
  <c r="F9" i="1"/>
  <c r="B7" i="1"/>
  <c r="E7" i="1" s="1"/>
  <c r="F32" i="1"/>
  <c r="C12" i="1"/>
  <c r="C4" i="1" s="1"/>
  <c r="E31" i="1" l="1"/>
  <c r="D19" i="1"/>
  <c r="F4" i="1"/>
  <c r="E24" i="1"/>
  <c r="F19" i="1"/>
  <c r="G4" i="1"/>
  <c r="G33" i="1"/>
  <c r="G42" i="1" s="1"/>
  <c r="D33" i="1"/>
  <c r="D42" i="1" s="1"/>
  <c r="E27" i="1"/>
  <c r="B33" i="1"/>
  <c r="E34" i="1"/>
  <c r="C42" i="1"/>
  <c r="E5" i="1"/>
  <c r="B4" i="1"/>
  <c r="E4" i="1" s="1"/>
  <c r="F33" i="1"/>
  <c r="F42" i="1" s="1"/>
  <c r="E12" i="1"/>
  <c r="B19" i="1"/>
  <c r="E19" i="1" s="1"/>
  <c r="E20" i="1"/>
  <c r="B42" i="1" l="1"/>
  <c r="E33" i="1"/>
  <c r="E42" i="1" s="1"/>
  <c r="E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5" authorId="0" shapeId="0" xr:uid="{C82C375C-A647-4AB0-92E8-39AB9CEB98BD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roto01</author>
    <author>Roger Tordhall</author>
  </authors>
  <commentList>
    <comment ref="A37" authorId="0" shapeId="0" xr:uid="{A4F42ACC-06CB-4861-A1CB-8A3D533F94C7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7" authorId="1" shapeId="0" xr:uid="{5D2C5A8D-C964-49B3-B62F-F544E6D6DF41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<sst xmlns="http://schemas.openxmlformats.org/spreadsheetml/2006/main" count="143" uniqueCount="108">
  <si>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</si>
  <si>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</si>
  <si>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</si>
  <si>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</si>
  <si>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</si>
  <si>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</si>
  <si>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</si>
  <si>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</si>
  <si>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</si>
  <si>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</si>
  <si>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</si>
  <si>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</si>
  <si>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</si>
  <si>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</si>
  <si>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</si>
  <si>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</si>
  <si>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</si>
  <si>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</si>
  <si>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</si>
  <si>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</si>
  <si>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</si>
  <si>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</si>
  <si>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</si>
  <si>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</si>
  <si>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</si>
  <si>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</si>
  <si>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</si>
  <si>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</si>
  <si>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</si>
  <si>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</si>
  <si>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</si>
  <si>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</si>
  <si>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frisör&amp;styling</t>
  </si>
  <si>
    <t>Hantverksprogrammet, frisör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</si>
  <si>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</si>
  <si>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</si>
  <si>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</si>
  <si>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</si>
  <si>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</si>
  <si>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</si>
  <si>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</si>
  <si>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</si>
  <si>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Försäljning- och serviceprogrammet</t>
  </si>
  <si>
    <t>Programinriktat individuellt val</t>
  </si>
  <si>
    <t>Samhällsvetenskapsprogrammet samhälle</t>
  </si>
  <si>
    <t>Samhällsvetenskapsprogrammet media</t>
  </si>
  <si>
    <t>Samhällsvetenskapsprogrammet beteendevetenskap Profil</t>
  </si>
  <si>
    <t>Samhällsvetenskapsprogrammet beteendevetenskap</t>
  </si>
  <si>
    <t>Gymnasiesärskolan</t>
  </si>
  <si>
    <t>Ej folkbokförda</t>
  </si>
  <si>
    <t>Elever vid gymnasieskolor inom Kalmarsunds gymnasieförbund Ht-22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</si>
  <si>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</si>
  <si>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</si>
  <si>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</si>
  <si>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</si>
  <si>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</si>
  <si>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</si>
  <si>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</si>
  <si>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</si>
  <si>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</si>
  <si>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</si>
  <si>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Helårsstuderande Ht-22</t>
  </si>
  <si>
    <t>TOTALT ANTAL ELEVER Kalmarsunds gymnasieförbund Ht-22</t>
  </si>
  <si>
    <t>Från</t>
  </si>
  <si>
    <t>Text</t>
  </si>
  <si>
    <t>Calmar internationella skola</t>
  </si>
  <si>
    <t>FR EK Ekonomiprogrammet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</si>
  <si>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</si>
  <si>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</si>
  <si>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</si>
  <si>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</si>
  <si>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</si>
  <si>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</si>
  <si>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</si>
  <si>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</si>
  <si>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IMVES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</si>
  <si>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</si>
  <si>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</si>
  <si>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</si>
  <si>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</si>
  <si>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</si>
  <si>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 Kalmar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</si>
  <si>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</si>
  <si>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</si>
  <si>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</si>
  <si>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</si>
  <si>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</si>
  <si>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</si>
  <si>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</si>
  <si>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</si>
  <si>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</si>
  <si>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</si>
  <si>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</si>
  <si>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</si>
  <si>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</si>
  <si>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</si>
  <si>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</si>
  <si>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</si>
  <si>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</si>
  <si>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</si>
  <si>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</si>
  <si>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</si>
  <si>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</si>
  <si>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</si>
  <si>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</si>
  <si>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</si>
  <si>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</si>
  <si>
    <t>Elever hos annan huvudman än Kalmarsunds gymnasieförbund Ht-22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</si>
</sst>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9" x14ac:knownFonts="1">
    <font>
      <sz val="10"/>
      <name val="Arial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7" xfId="0" applyFont="1" applyBorder="1"/>
    <xf numFmtId="0" fontId="0" fillId="0" borderId="8" xfId="0" applyBorder="1"/>
    <xf numFmtId="0" fontId="3" fillId="0" borderId="8" xfId="0" applyFont="1" applyBorder="1"/>
    <xf numFmtId="3" fontId="3" fillId="0" borderId="0" xfId="0" applyNumberFormat="1" applyFont="1"/>
    <xf numFmtId="0" fontId="0" fillId="0" borderId="7" xfId="0" applyBorder="1"/>
    <xf numFmtId="3" fontId="3" fillId="0" borderId="8" xfId="0" applyNumberFormat="1" applyFont="1" applyBorder="1"/>
    <xf numFmtId="164" fontId="3" fillId="0" borderId="8" xfId="0" applyNumberFormat="1" applyFont="1" applyBorder="1" applyAlignment="1">
      <alignment horizontal="center"/>
    </xf>
    <xf numFmtId="3" fontId="6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11" fillId="0" borderId="0" xfId="1" applyFont="1"/>
    <xf numFmtId="0" fontId="5" fillId="0" borderId="0" xfId="1"/>
    <xf numFmtId="14" fontId="5" fillId="0" borderId="0" xfId="1" applyNumberFormat="1"/>
    <xf numFmtId="0" fontId="3" fillId="0" borderId="0" xfId="1" applyFont="1"/>
    <xf numFmtId="0" fontId="12" fillId="0" borderId="8" xfId="1" applyFont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8" xfId="1" applyBorder="1"/>
    <xf numFmtId="0" fontId="13" fillId="0" borderId="8" xfId="1" applyFont="1" applyBorder="1" applyAlignment="1">
      <alignment horizontal="right"/>
    </xf>
    <xf numFmtId="0" fontId="5" fillId="0" borderId="9" xfId="1" applyBorder="1"/>
    <xf numFmtId="1" fontId="5" fillId="0" borderId="9" xfId="1" applyNumberFormat="1" applyBorder="1"/>
    <xf numFmtId="1" fontId="13" fillId="2" borderId="8" xfId="1" applyNumberFormat="1" applyFont="1" applyFill="1" applyBorder="1"/>
    <xf numFmtId="0" fontId="13" fillId="0" borderId="8" xfId="1" applyFont="1" applyBorder="1"/>
    <xf numFmtId="1" fontId="13" fillId="0" borderId="8" xfId="1" applyNumberFormat="1" applyFont="1" applyBorder="1"/>
    <xf numFmtId="0" fontId="13" fillId="2" borderId="8" xfId="1" applyFont="1" applyFill="1" applyBorder="1"/>
    <xf numFmtId="0" fontId="3" fillId="3" borderId="8" xfId="1" applyFont="1" applyFill="1" applyBorder="1"/>
    <xf numFmtId="0" fontId="5" fillId="3" borderId="8" xfId="1" applyFill="1" applyBorder="1"/>
    <xf numFmtId="0" fontId="14" fillId="3" borderId="8" xfId="1" applyFont="1" applyFill="1" applyBorder="1"/>
    <xf numFmtId="0" fontId="13" fillId="0" borderId="0" xfId="1" applyFont="1"/>
    <xf numFmtId="0" fontId="15" fillId="4" borderId="8" xfId="1" applyFont="1" applyFill="1" applyBorder="1"/>
    <xf numFmtId="0" fontId="3" fillId="4" borderId="8" xfId="1" applyFont="1" applyFill="1" applyBorder="1" applyAlignment="1">
      <alignment wrapText="1"/>
    </xf>
    <xf numFmtId="0" fontId="5" fillId="4" borderId="8" xfId="1" applyFill="1" applyBorder="1"/>
    <xf numFmtId="0" fontId="5" fillId="4" borderId="7" xfId="1" applyFill="1" applyBorder="1"/>
    <xf numFmtId="0" fontId="5" fillId="4" borderId="8" xfId="1" applyFill="1" applyBorder="1" applyAlignment="1">
      <alignment wrapText="1"/>
    </xf>
    <xf numFmtId="0" fontId="5" fillId="2" borderId="10" xfId="1" applyFill="1" applyBorder="1"/>
    <xf numFmtId="0" fontId="13" fillId="4" borderId="8" xfId="1" applyFont="1" applyFill="1" applyBorder="1"/>
    <xf numFmtId="0" fontId="15" fillId="2" borderId="8" xfId="1" applyFont="1" applyFill="1" applyBorder="1"/>
    <xf numFmtId="0" fontId="3" fillId="2" borderId="8" xfId="1" applyFont="1" applyFill="1" applyBorder="1"/>
    <xf numFmtId="0" fontId="13" fillId="4" borderId="8" xfId="1" applyFont="1" applyFill="1" applyBorder="1" applyAlignment="1">
      <alignment horizontal="right"/>
    </xf>
    <xf numFmtId="0" fontId="0" fillId="4" borderId="8" xfId="0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3" fillId="0" borderId="2" xfId="0" applyFont="1" applyBorder="1"/>
    <xf numFmtId="49" fontId="17" fillId="0" borderId="8" xfId="0" applyNumberFormat="1" applyFont="1" applyBorder="1"/>
    <xf numFmtId="0" fontId="17" fillId="0" borderId="2" xfId="0" applyFont="1" applyBorder="1"/>
    <xf numFmtId="0" fontId="3" fillId="0" borderId="0" xfId="0" applyFont="1"/>
    <xf numFmtId="0" fontId="3" fillId="0" borderId="12" xfId="0" applyFont="1" applyBorder="1"/>
    <xf numFmtId="0" fontId="5" fillId="0" borderId="8" xfId="0" applyFont="1" applyBorder="1"/>
    <xf numFmtId="0" fontId="5" fillId="0" borderId="8" xfId="2" applyBorder="1"/>
    <xf numFmtId="0" fontId="18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right"/>
    </xf>
  </cellXfs>
  <cellStyles count="3">
    <cellStyle name="Normal" xfId="0" builtinId="0"/>
    <cellStyle name="Normal 2" xfId="1" xr:uid="{9BCBF501-FD4D-4479-983B-E005E244700B}"/>
    <cellStyle name="Normal 4" xfId="2" xr:uid="{55A0F53E-7441-4FC2-B544-8FA4A8867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CCC-3065-4DD7-8485-8D2AB823785C}">
  <sheetPr>
    <tabColor theme="8" tint="-0.249977111117893"/>
  </sheetPr>
  <dimension ref="A1:K58"/>
  <sheetViews>
    <sheetView tabSelected="1" workbookViewId="0">
      <pane ySplit="3" topLeftCell="A4" activePane="bottomLeft" state="frozen"/>
      <selection activeCell="S47" sqref="S47:X47"/>
      <selection pane="bottomLeft" activeCell="C9" sqref="C9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71"/>
      <c r="B1" s="51"/>
      <c r="C1" s="51"/>
      <c r="D1" s="51"/>
      <c r="E1" s="52"/>
      <c r="F1" s="52"/>
      <c r="G1" s="52"/>
      <c r="H1" s="70">
        <v>885</v>
      </c>
      <c r="I1" s="70">
        <v>880</v>
      </c>
      <c r="J1" s="70">
        <v>840</v>
      </c>
      <c r="K1" s="70">
        <v>834</v>
      </c>
    </row>
    <row r="2" spans="1:11" ht="13" x14ac:dyDescent="0.3">
      <c r="A2" s="53" t="s">
        <v>107</v>
      </c>
      <c r="B2" s="54"/>
      <c r="C2" s="54"/>
      <c r="D2" s="54"/>
      <c r="E2" s="55"/>
      <c r="F2" s="65" t="s">
        <v>2</v>
      </c>
      <c r="G2" s="66"/>
      <c r="H2" s="61" t="s">
        <v>63</v>
      </c>
      <c r="I2" s="63"/>
      <c r="J2" s="63"/>
      <c r="K2" s="62"/>
    </row>
    <row r="3" spans="1:11" ht="13" x14ac:dyDescent="0.3">
      <c r="A3" s="57" t="s">
        <v>64</v>
      </c>
      <c r="B3" s="17">
        <v>1</v>
      </c>
      <c r="C3" s="17">
        <v>2</v>
      </c>
      <c r="D3" s="17">
        <v>3</v>
      </c>
      <c r="E3" s="7" t="s">
        <v>8</v>
      </c>
      <c r="F3" s="8" t="s">
        <v>0</v>
      </c>
      <c r="G3" s="8" t="s">
        <v>1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15" x14ac:dyDescent="0.3">
      <c r="A4" s="9" t="s">
        <v>65</v>
      </c>
      <c r="B4" s="9">
        <f t="shared" ref="B4:K4" si="0">SUM(B5:B9)</f>
        <v>102</v>
      </c>
      <c r="C4" s="9">
        <f t="shared" si="0"/>
        <v>50</v>
      </c>
      <c r="D4" s="9">
        <f t="shared" si="0"/>
        <v>90</v>
      </c>
      <c r="E4" s="9">
        <f t="shared" si="0"/>
        <v>242</v>
      </c>
      <c r="F4" s="9">
        <f t="shared" si="0"/>
        <v>112</v>
      </c>
      <c r="G4" s="9">
        <f t="shared" si="0"/>
        <v>130</v>
      </c>
      <c r="H4" s="9">
        <f t="shared" si="0"/>
        <v>16</v>
      </c>
      <c r="I4" s="9">
        <f t="shared" si="0"/>
        <v>172</v>
      </c>
      <c r="J4" s="9">
        <f t="shared" si="0"/>
        <v>36</v>
      </c>
      <c r="K4" s="9">
        <f t="shared" si="0"/>
        <v>18</v>
      </c>
    </row>
    <row r="5" spans="1:11" x14ac:dyDescent="0.25">
      <c r="A5" s="58" t="s">
        <v>66</v>
      </c>
      <c r="B5" s="12">
        <v>24</v>
      </c>
      <c r="C5" s="12">
        <v>6</v>
      </c>
      <c r="D5" s="12">
        <v>36</v>
      </c>
      <c r="E5" s="12">
        <v>66</v>
      </c>
      <c r="F5" s="12">
        <v>29</v>
      </c>
      <c r="G5" s="12">
        <v>37</v>
      </c>
      <c r="H5" s="12">
        <v>8</v>
      </c>
      <c r="I5" s="12">
        <v>48</v>
      </c>
      <c r="J5" s="12">
        <v>10</v>
      </c>
      <c r="K5" s="12">
        <v>0</v>
      </c>
    </row>
    <row r="6" spans="1:11" x14ac:dyDescent="0.25">
      <c r="A6" s="58" t="s">
        <v>67</v>
      </c>
      <c r="B6" s="12">
        <v>0</v>
      </c>
      <c r="C6" s="12">
        <v>0</v>
      </c>
      <c r="D6" s="12">
        <v>1</v>
      </c>
      <c r="E6" s="12">
        <v>1</v>
      </c>
      <c r="F6" s="12">
        <v>1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</row>
    <row r="7" spans="1:11" x14ac:dyDescent="0.25">
      <c r="A7" s="58" t="s">
        <v>68</v>
      </c>
      <c r="B7" s="12">
        <v>15</v>
      </c>
      <c r="C7" s="12">
        <v>12</v>
      </c>
      <c r="D7" s="12">
        <v>12</v>
      </c>
      <c r="E7" s="12">
        <v>39</v>
      </c>
      <c r="F7" s="12">
        <v>17</v>
      </c>
      <c r="G7" s="12">
        <v>22</v>
      </c>
      <c r="H7" s="12">
        <v>2</v>
      </c>
      <c r="I7" s="12">
        <v>26</v>
      </c>
      <c r="J7" s="12">
        <v>6</v>
      </c>
      <c r="K7" s="12">
        <v>5</v>
      </c>
    </row>
    <row r="8" spans="1:11" x14ac:dyDescent="0.25">
      <c r="A8" s="58" t="s">
        <v>69</v>
      </c>
      <c r="B8" s="12">
        <v>16</v>
      </c>
      <c r="C8" s="12">
        <v>6</v>
      </c>
      <c r="D8" s="12">
        <v>12</v>
      </c>
      <c r="E8" s="12">
        <v>34</v>
      </c>
      <c r="F8" s="12">
        <v>25</v>
      </c>
      <c r="G8" s="12">
        <v>9</v>
      </c>
      <c r="H8" s="12">
        <v>1</v>
      </c>
      <c r="I8" s="12">
        <v>22</v>
      </c>
      <c r="J8" s="12">
        <v>6</v>
      </c>
      <c r="K8" s="12">
        <v>5</v>
      </c>
    </row>
    <row r="9" spans="1:11" x14ac:dyDescent="0.25">
      <c r="A9" s="58" t="s">
        <v>70</v>
      </c>
      <c r="B9" s="12">
        <v>47</v>
      </c>
      <c r="C9" s="12">
        <v>26</v>
      </c>
      <c r="D9" s="12">
        <v>29</v>
      </c>
      <c r="E9" s="12">
        <v>102</v>
      </c>
      <c r="F9" s="12">
        <v>40</v>
      </c>
      <c r="G9" s="12">
        <v>62</v>
      </c>
      <c r="H9" s="12">
        <v>5</v>
      </c>
      <c r="I9" s="12">
        <v>75</v>
      </c>
      <c r="J9" s="12">
        <v>14</v>
      </c>
      <c r="K9" s="12">
        <v>8</v>
      </c>
    </row>
    <row r="10" spans="1:11" ht="15" x14ac:dyDescent="0.3">
      <c r="A10" s="9" t="s">
        <v>71</v>
      </c>
      <c r="B10" s="9">
        <v>6</v>
      </c>
      <c r="C10" s="9">
        <v>6</v>
      </c>
      <c r="D10" s="9">
        <v>4</v>
      </c>
      <c r="E10" s="9">
        <v>16</v>
      </c>
      <c r="F10" s="9">
        <v>4</v>
      </c>
      <c r="G10" s="9">
        <v>12</v>
      </c>
      <c r="H10" s="9">
        <v>0</v>
      </c>
      <c r="I10" s="9">
        <v>13</v>
      </c>
      <c r="J10" s="9">
        <v>1</v>
      </c>
      <c r="K10" s="9">
        <v>2</v>
      </c>
    </row>
    <row r="11" spans="1:11" x14ac:dyDescent="0.25">
      <c r="A11" s="58" t="s">
        <v>72</v>
      </c>
      <c r="B11" s="12">
        <v>1</v>
      </c>
      <c r="C11" s="12">
        <v>0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</row>
    <row r="12" spans="1:11" x14ac:dyDescent="0.25">
      <c r="A12" s="58" t="s">
        <v>73</v>
      </c>
      <c r="B12" s="12">
        <v>5</v>
      </c>
      <c r="C12" s="12">
        <v>6</v>
      </c>
      <c r="D12" s="12">
        <v>3</v>
      </c>
      <c r="E12" s="12">
        <v>14</v>
      </c>
      <c r="F12" s="12">
        <v>3</v>
      </c>
      <c r="G12" s="12">
        <v>11</v>
      </c>
      <c r="H12" s="12">
        <v>0</v>
      </c>
      <c r="I12" s="12">
        <v>11</v>
      </c>
      <c r="J12" s="12">
        <v>1</v>
      </c>
      <c r="K12" s="12">
        <v>2</v>
      </c>
    </row>
    <row r="13" spans="1:11" x14ac:dyDescent="0.25">
      <c r="A13" s="58" t="s">
        <v>74</v>
      </c>
      <c r="B13" s="12">
        <v>0</v>
      </c>
      <c r="C13" s="12">
        <v>0</v>
      </c>
      <c r="D13" s="12">
        <v>1</v>
      </c>
      <c r="E13" s="12">
        <v>1</v>
      </c>
      <c r="F13" s="12">
        <v>0</v>
      </c>
      <c r="G13" s="12">
        <v>1</v>
      </c>
      <c r="H13" s="12">
        <v>0</v>
      </c>
      <c r="I13" s="12">
        <v>1</v>
      </c>
      <c r="J13" s="12">
        <v>0</v>
      </c>
      <c r="K13" s="12">
        <v>0</v>
      </c>
    </row>
    <row r="14" spans="1:11" x14ac:dyDescent="0.25">
      <c r="A14" s="58" t="s">
        <v>75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25">
      <c r="A15" s="58" t="s">
        <v>76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x14ac:dyDescent="0.3">
      <c r="A16" s="9" t="s">
        <v>77</v>
      </c>
      <c r="B16" s="9">
        <v>25</v>
      </c>
      <c r="C16" s="9">
        <v>29</v>
      </c>
      <c r="D16" s="9">
        <v>34</v>
      </c>
      <c r="E16" s="9">
        <v>88</v>
      </c>
      <c r="F16" s="9">
        <v>39</v>
      </c>
      <c r="G16" s="9">
        <v>49</v>
      </c>
      <c r="H16" s="9">
        <v>14</v>
      </c>
      <c r="I16" s="9">
        <v>35</v>
      </c>
      <c r="J16" s="9">
        <v>25</v>
      </c>
      <c r="K16" s="9">
        <v>14</v>
      </c>
    </row>
    <row r="17" spans="1:11" x14ac:dyDescent="0.25">
      <c r="A17" s="58" t="s">
        <v>78</v>
      </c>
      <c r="B17" s="12">
        <v>0</v>
      </c>
      <c r="C17" s="12">
        <v>0</v>
      </c>
      <c r="D17" s="12">
        <v>1</v>
      </c>
      <c r="E17" s="12">
        <v>1</v>
      </c>
      <c r="F17" s="12">
        <v>1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</row>
    <row r="18" spans="1:11" x14ac:dyDescent="0.25">
      <c r="A18" s="58" t="s">
        <v>79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58" t="s">
        <v>80</v>
      </c>
      <c r="B19" s="12">
        <v>25</v>
      </c>
      <c r="C19" s="12">
        <v>29</v>
      </c>
      <c r="D19" s="12">
        <v>33</v>
      </c>
      <c r="E19" s="12">
        <v>87</v>
      </c>
      <c r="F19" s="12">
        <v>38</v>
      </c>
      <c r="G19" s="12">
        <v>49</v>
      </c>
      <c r="H19" s="12">
        <v>14</v>
      </c>
      <c r="I19" s="12">
        <v>34</v>
      </c>
      <c r="J19" s="12">
        <v>25</v>
      </c>
      <c r="K19" s="12">
        <v>14</v>
      </c>
    </row>
    <row r="20" spans="1:11" ht="15" x14ac:dyDescent="0.3">
      <c r="A20" s="9" t="s">
        <v>81</v>
      </c>
      <c r="B20" s="9">
        <v>44</v>
      </c>
      <c r="C20" s="9">
        <v>39</v>
      </c>
      <c r="D20" s="9">
        <v>27</v>
      </c>
      <c r="E20" s="9">
        <v>110</v>
      </c>
      <c r="F20" s="9">
        <v>68</v>
      </c>
      <c r="G20" s="9">
        <v>42</v>
      </c>
      <c r="H20" s="9">
        <v>7</v>
      </c>
      <c r="I20" s="9">
        <v>75</v>
      </c>
      <c r="J20" s="9">
        <v>19</v>
      </c>
      <c r="K20" s="9">
        <v>9</v>
      </c>
    </row>
    <row r="21" spans="1:11" x14ac:dyDescent="0.25">
      <c r="A21" s="58" t="s">
        <v>82</v>
      </c>
      <c r="B21" s="12">
        <v>11</v>
      </c>
      <c r="C21" s="12">
        <v>5</v>
      </c>
      <c r="D21" s="12">
        <v>6</v>
      </c>
      <c r="E21" s="12">
        <v>22</v>
      </c>
      <c r="F21" s="12">
        <v>11</v>
      </c>
      <c r="G21" s="12">
        <v>11</v>
      </c>
      <c r="H21" s="12">
        <v>2</v>
      </c>
      <c r="I21" s="12">
        <v>13</v>
      </c>
      <c r="J21" s="12">
        <v>5</v>
      </c>
      <c r="K21" s="12">
        <v>2</v>
      </c>
    </row>
    <row r="22" spans="1:11" x14ac:dyDescent="0.25">
      <c r="A22" s="58" t="s">
        <v>83</v>
      </c>
      <c r="B22" s="12">
        <v>10</v>
      </c>
      <c r="C22" s="12">
        <v>8</v>
      </c>
      <c r="D22" s="12">
        <v>11</v>
      </c>
      <c r="E22" s="12">
        <v>29</v>
      </c>
      <c r="F22" s="12">
        <v>28</v>
      </c>
      <c r="G22" s="12">
        <v>1</v>
      </c>
      <c r="H22" s="12">
        <v>1</v>
      </c>
      <c r="I22" s="12">
        <v>24</v>
      </c>
      <c r="J22" s="12">
        <v>2</v>
      </c>
      <c r="K22" s="12">
        <v>2</v>
      </c>
    </row>
    <row r="23" spans="1:11" x14ac:dyDescent="0.25">
      <c r="A23" s="58" t="s">
        <v>66</v>
      </c>
      <c r="B23" s="12">
        <v>5</v>
      </c>
      <c r="C23" s="12">
        <v>3</v>
      </c>
      <c r="D23" s="12">
        <v>7</v>
      </c>
      <c r="E23" s="12">
        <v>15</v>
      </c>
      <c r="F23" s="12">
        <v>9</v>
      </c>
      <c r="G23" s="12">
        <v>6</v>
      </c>
      <c r="H23" s="12">
        <v>3</v>
      </c>
      <c r="I23" s="12">
        <v>10</v>
      </c>
      <c r="J23" s="12">
        <v>2</v>
      </c>
      <c r="K23" s="12">
        <v>0</v>
      </c>
    </row>
    <row r="24" spans="1:11" x14ac:dyDescent="0.25">
      <c r="A24" s="58" t="s">
        <v>84</v>
      </c>
      <c r="B24" s="12">
        <v>5</v>
      </c>
      <c r="C24" s="12">
        <v>8</v>
      </c>
      <c r="D24" s="12">
        <v>0</v>
      </c>
      <c r="E24" s="12">
        <v>13</v>
      </c>
      <c r="F24" s="12">
        <v>6</v>
      </c>
      <c r="G24" s="12">
        <v>7</v>
      </c>
      <c r="H24" s="12">
        <v>0</v>
      </c>
      <c r="I24" s="12">
        <v>8</v>
      </c>
      <c r="J24" s="12">
        <v>2</v>
      </c>
      <c r="K24" s="12">
        <v>3</v>
      </c>
    </row>
    <row r="25" spans="1:11" x14ac:dyDescent="0.25">
      <c r="A25" s="58" t="s">
        <v>85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58" t="s">
        <v>86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58" t="s">
        <v>87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s="58" t="s">
        <v>88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58" t="s">
        <v>89</v>
      </c>
      <c r="B29" s="12">
        <v>0</v>
      </c>
      <c r="C29" s="12">
        <v>2</v>
      </c>
      <c r="D29" s="12">
        <v>1</v>
      </c>
      <c r="E29" s="12">
        <v>3</v>
      </c>
      <c r="F29" s="12">
        <v>1</v>
      </c>
      <c r="G29" s="12">
        <v>2</v>
      </c>
      <c r="H29" s="12">
        <v>0</v>
      </c>
      <c r="I29" s="12">
        <v>3</v>
      </c>
      <c r="J29" s="12">
        <v>0</v>
      </c>
      <c r="K29" s="12">
        <v>0</v>
      </c>
    </row>
    <row r="30" spans="1:11" x14ac:dyDescent="0.25">
      <c r="A30" s="58" t="s">
        <v>68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25">
      <c r="A31" s="58" t="s">
        <v>70</v>
      </c>
      <c r="B31" s="12">
        <v>13</v>
      </c>
      <c r="C31" s="12">
        <v>8</v>
      </c>
      <c r="D31" s="12">
        <v>2</v>
      </c>
      <c r="E31" s="12">
        <v>23</v>
      </c>
      <c r="F31" s="12">
        <v>8</v>
      </c>
      <c r="G31" s="12">
        <v>15</v>
      </c>
      <c r="H31" s="12">
        <v>1</v>
      </c>
      <c r="I31" s="12">
        <v>12</v>
      </c>
      <c r="J31" s="12">
        <v>8</v>
      </c>
      <c r="K31" s="12">
        <v>2</v>
      </c>
    </row>
    <row r="32" spans="1:11" x14ac:dyDescent="0.25">
      <c r="A32" s="12" t="s">
        <v>90</v>
      </c>
      <c r="B32" s="12">
        <v>0</v>
      </c>
      <c r="C32" s="12">
        <v>5</v>
      </c>
      <c r="D32" s="12">
        <v>0</v>
      </c>
      <c r="E32" s="12">
        <v>5</v>
      </c>
      <c r="F32" s="12">
        <v>5</v>
      </c>
      <c r="G32" s="12">
        <v>0</v>
      </c>
      <c r="H32" s="12">
        <v>0</v>
      </c>
      <c r="I32" s="12">
        <v>5</v>
      </c>
      <c r="J32" s="12">
        <v>0</v>
      </c>
      <c r="K32" s="12">
        <v>0</v>
      </c>
    </row>
    <row r="33" spans="1:11" ht="15" x14ac:dyDescent="0.3">
      <c r="A33" s="9" t="s">
        <v>91</v>
      </c>
      <c r="B33" s="9">
        <v>33</v>
      </c>
      <c r="C33" s="9">
        <v>31</v>
      </c>
      <c r="D33" s="9">
        <v>58</v>
      </c>
      <c r="E33" s="9">
        <v>122</v>
      </c>
      <c r="F33" s="9">
        <v>78</v>
      </c>
      <c r="G33" s="9">
        <v>44</v>
      </c>
      <c r="H33" s="9">
        <v>12</v>
      </c>
      <c r="I33" s="9">
        <v>79</v>
      </c>
      <c r="J33" s="9">
        <v>17</v>
      </c>
      <c r="K33" s="9">
        <v>14</v>
      </c>
    </row>
    <row r="34" spans="1:11" x14ac:dyDescent="0.25">
      <c r="A34" s="58" t="s">
        <v>92</v>
      </c>
      <c r="B34" s="12">
        <v>4</v>
      </c>
      <c r="C34" s="12">
        <v>6</v>
      </c>
      <c r="D34" s="12">
        <v>8</v>
      </c>
      <c r="E34" s="12">
        <v>18</v>
      </c>
      <c r="F34" s="12">
        <v>13</v>
      </c>
      <c r="G34" s="12">
        <v>5</v>
      </c>
      <c r="H34" s="12">
        <v>2</v>
      </c>
      <c r="I34" s="12">
        <v>14</v>
      </c>
      <c r="J34" s="12">
        <v>2</v>
      </c>
      <c r="K34" s="12">
        <v>0</v>
      </c>
    </row>
    <row r="35" spans="1:11" x14ac:dyDescent="0.25">
      <c r="A35" s="58" t="s">
        <v>82</v>
      </c>
      <c r="B35" s="12">
        <v>2</v>
      </c>
      <c r="C35" s="12">
        <v>3</v>
      </c>
      <c r="D35" s="12">
        <v>3</v>
      </c>
      <c r="E35" s="12">
        <v>8</v>
      </c>
      <c r="F35" s="12">
        <v>3</v>
      </c>
      <c r="G35" s="12">
        <v>5</v>
      </c>
      <c r="H35" s="12">
        <v>0</v>
      </c>
      <c r="I35" s="12">
        <v>4</v>
      </c>
      <c r="J35" s="12">
        <v>1</v>
      </c>
      <c r="K35" s="12">
        <v>3</v>
      </c>
    </row>
    <row r="36" spans="1:11" x14ac:dyDescent="0.25">
      <c r="A36" s="58" t="s">
        <v>83</v>
      </c>
      <c r="B36" s="12">
        <v>0</v>
      </c>
      <c r="C36" s="12">
        <v>4</v>
      </c>
      <c r="D36" s="12">
        <v>5</v>
      </c>
      <c r="E36" s="12">
        <v>9</v>
      </c>
      <c r="F36" s="12">
        <v>7</v>
      </c>
      <c r="G36" s="12">
        <v>2</v>
      </c>
      <c r="H36" s="12">
        <v>2</v>
      </c>
      <c r="I36" s="12">
        <v>4</v>
      </c>
      <c r="J36" s="12">
        <v>3</v>
      </c>
      <c r="K36" s="12">
        <v>0</v>
      </c>
    </row>
    <row r="37" spans="1:11" x14ac:dyDescent="0.25">
      <c r="A37" s="58" t="s">
        <v>93</v>
      </c>
      <c r="B37" s="12">
        <v>7</v>
      </c>
      <c r="C37" s="12">
        <v>2</v>
      </c>
      <c r="D37" s="12">
        <v>9</v>
      </c>
      <c r="E37" s="12">
        <v>18</v>
      </c>
      <c r="F37" s="12">
        <v>16</v>
      </c>
      <c r="G37" s="12">
        <v>2</v>
      </c>
      <c r="H37" s="12">
        <v>3</v>
      </c>
      <c r="I37" s="12">
        <v>9</v>
      </c>
      <c r="J37" s="12">
        <v>3</v>
      </c>
      <c r="K37" s="12">
        <v>3</v>
      </c>
    </row>
    <row r="38" spans="1:11" x14ac:dyDescent="0.25">
      <c r="A38" s="58" t="s">
        <v>94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1:11" x14ac:dyDescent="0.25">
      <c r="A39" s="58" t="s">
        <v>87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pans="1:11" x14ac:dyDescent="0.25">
      <c r="A40" s="58" t="s">
        <v>67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</row>
    <row r="41" spans="1:11" x14ac:dyDescent="0.25">
      <c r="A41" s="58" t="s">
        <v>89</v>
      </c>
      <c r="B41" s="12">
        <v>8</v>
      </c>
      <c r="C41" s="12">
        <v>12</v>
      </c>
      <c r="D41" s="12">
        <v>15</v>
      </c>
      <c r="E41" s="12">
        <v>35</v>
      </c>
      <c r="F41" s="12">
        <v>22</v>
      </c>
      <c r="G41" s="12">
        <v>13</v>
      </c>
      <c r="H41" s="12">
        <v>1</v>
      </c>
      <c r="I41" s="12">
        <v>26</v>
      </c>
      <c r="J41" s="12">
        <v>3</v>
      </c>
      <c r="K41" s="12">
        <v>5</v>
      </c>
    </row>
    <row r="42" spans="1:11" x14ac:dyDescent="0.25">
      <c r="A42" s="58" t="s">
        <v>95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 x14ac:dyDescent="0.25">
      <c r="A43" s="58" t="s">
        <v>96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x14ac:dyDescent="0.25">
      <c r="A44" s="58" t="s">
        <v>97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 x14ac:dyDescent="0.25">
      <c r="A45" s="58" t="s">
        <v>98</v>
      </c>
      <c r="B45" s="12">
        <v>1</v>
      </c>
      <c r="C45" s="12">
        <v>2</v>
      </c>
      <c r="D45" s="12">
        <v>5</v>
      </c>
      <c r="E45" s="12">
        <v>8</v>
      </c>
      <c r="F45" s="12">
        <v>8</v>
      </c>
      <c r="G45" s="12">
        <v>0</v>
      </c>
      <c r="H45" s="12">
        <v>0</v>
      </c>
      <c r="I45" s="12">
        <v>4</v>
      </c>
      <c r="J45" s="12">
        <v>2</v>
      </c>
      <c r="K45" s="12">
        <v>2</v>
      </c>
    </row>
    <row r="46" spans="1:11" x14ac:dyDescent="0.25">
      <c r="A46" s="58" t="s">
        <v>99</v>
      </c>
      <c r="B46" s="12">
        <v>1</v>
      </c>
      <c r="C46" s="12">
        <v>0</v>
      </c>
      <c r="D46" s="12">
        <v>5</v>
      </c>
      <c r="E46" s="12">
        <v>6</v>
      </c>
      <c r="F46" s="12">
        <v>6</v>
      </c>
      <c r="G46" s="12">
        <v>0</v>
      </c>
      <c r="H46" s="12">
        <v>0</v>
      </c>
      <c r="I46" s="12">
        <v>4</v>
      </c>
      <c r="J46" s="12">
        <v>1</v>
      </c>
      <c r="K46" s="12">
        <v>1</v>
      </c>
    </row>
    <row r="47" spans="1:11" x14ac:dyDescent="0.25">
      <c r="A47" s="58" t="s">
        <v>100</v>
      </c>
      <c r="B47" s="12">
        <v>10</v>
      </c>
      <c r="C47" s="12">
        <v>2</v>
      </c>
      <c r="D47" s="12">
        <v>8</v>
      </c>
      <c r="E47" s="12">
        <v>20</v>
      </c>
      <c r="F47" s="12">
        <v>3</v>
      </c>
      <c r="G47" s="12">
        <v>17</v>
      </c>
      <c r="H47" s="12">
        <v>4</v>
      </c>
      <c r="I47" s="12">
        <v>14</v>
      </c>
      <c r="J47" s="12">
        <v>2</v>
      </c>
      <c r="K47" s="12">
        <v>0</v>
      </c>
    </row>
    <row r="48" spans="1:11" ht="15" x14ac:dyDescent="0.3">
      <c r="A48" s="9" t="s">
        <v>101</v>
      </c>
      <c r="B48" s="9">
        <v>32</v>
      </c>
      <c r="C48" s="9">
        <v>24</v>
      </c>
      <c r="D48" s="9">
        <v>34</v>
      </c>
      <c r="E48" s="9">
        <v>90</v>
      </c>
      <c r="F48" s="9">
        <v>57</v>
      </c>
      <c r="G48" s="9">
        <v>33</v>
      </c>
      <c r="H48" s="9">
        <v>11</v>
      </c>
      <c r="I48" s="9">
        <v>45</v>
      </c>
      <c r="J48" s="9">
        <v>19</v>
      </c>
      <c r="K48" s="9">
        <v>15</v>
      </c>
    </row>
    <row r="49" spans="1:11" x14ac:dyDescent="0.25">
      <c r="A49" s="58" t="s">
        <v>95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</row>
    <row r="50" spans="1:11" x14ac:dyDescent="0.25">
      <c r="A50" s="12" t="s">
        <v>102</v>
      </c>
      <c r="B50" s="12">
        <v>32</v>
      </c>
      <c r="C50" s="12">
        <v>24</v>
      </c>
      <c r="D50" s="12">
        <v>34</v>
      </c>
      <c r="E50" s="12">
        <v>90</v>
      </c>
      <c r="F50" s="12">
        <v>57</v>
      </c>
      <c r="G50" s="12">
        <v>33</v>
      </c>
      <c r="H50" s="12">
        <v>11</v>
      </c>
      <c r="I50" s="12">
        <v>45</v>
      </c>
      <c r="J50" s="12">
        <v>19</v>
      </c>
      <c r="K50" s="12">
        <v>15</v>
      </c>
    </row>
    <row r="51" spans="1:11" s="56" customFormat="1" ht="11.25" customHeight="1" x14ac:dyDescent="0.3">
      <c r="B51" s="56">
        <v>242</v>
      </c>
      <c r="C51" s="56">
        <v>179</v>
      </c>
      <c r="D51" s="56">
        <v>247</v>
      </c>
      <c r="E51" s="56">
        <v>668</v>
      </c>
      <c r="F51" s="56">
        <v>358</v>
      </c>
      <c r="G51" s="56">
        <v>310</v>
      </c>
      <c r="H51" s="56">
        <v>60</v>
      </c>
      <c r="I51" s="56">
        <v>419</v>
      </c>
      <c r="J51" s="56">
        <v>117</v>
      </c>
      <c r="K51" s="56">
        <v>72</v>
      </c>
    </row>
    <row r="53" spans="1:11" hidden="1" x14ac:dyDescent="0.25">
      <c r="A53" t="s">
        <v>103</v>
      </c>
      <c r="B53" s="3">
        <v>0</v>
      </c>
      <c r="C53" s="3">
        <v>0</v>
      </c>
      <c r="D53" s="3">
        <v>0</v>
      </c>
      <c r="E53" s="3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</row>
    <row r="54" spans="1:11" ht="13" x14ac:dyDescent="0.3">
      <c r="A54" s="12" t="s">
        <v>104</v>
      </c>
      <c r="B54" s="12">
        <v>15</v>
      </c>
      <c r="C54" s="12">
        <v>14</v>
      </c>
      <c r="D54" s="12">
        <v>21</v>
      </c>
      <c r="E54" s="13">
        <v>50</v>
      </c>
      <c r="F54" s="12">
        <v>18</v>
      </c>
      <c r="G54" s="12">
        <v>32</v>
      </c>
      <c r="H54" s="12">
        <v>11</v>
      </c>
      <c r="I54" s="12">
        <v>18</v>
      </c>
      <c r="J54" s="12">
        <v>13</v>
      </c>
      <c r="K54" s="12">
        <v>8</v>
      </c>
    </row>
    <row r="55" spans="1:11" ht="13" x14ac:dyDescent="0.3">
      <c r="A55" s="59" t="s">
        <v>105</v>
      </c>
      <c r="B55" s="12">
        <v>23</v>
      </c>
      <c r="C55" s="12">
        <v>29</v>
      </c>
      <c r="D55" s="12">
        <v>31</v>
      </c>
      <c r="E55" s="13">
        <v>83</v>
      </c>
      <c r="F55" s="12">
        <v>51</v>
      </c>
      <c r="G55" s="12">
        <v>32</v>
      </c>
      <c r="H55" s="12">
        <v>11</v>
      </c>
      <c r="I55" s="12">
        <v>43</v>
      </c>
      <c r="J55" s="12">
        <v>10</v>
      </c>
      <c r="K55" s="12">
        <v>19</v>
      </c>
    </row>
    <row r="56" spans="1:11" ht="13" x14ac:dyDescent="0.3">
      <c r="A56" s="59" t="s">
        <v>106</v>
      </c>
      <c r="B56" s="12">
        <v>1</v>
      </c>
      <c r="C56" s="12">
        <v>1</v>
      </c>
      <c r="D56" s="12">
        <v>1</v>
      </c>
      <c r="E56" s="13">
        <v>3</v>
      </c>
      <c r="F56" s="12">
        <v>2</v>
      </c>
      <c r="G56" s="12">
        <v>1</v>
      </c>
      <c r="H56" s="12">
        <v>0</v>
      </c>
      <c r="I56" s="12">
        <v>0</v>
      </c>
      <c r="J56" s="12">
        <v>1</v>
      </c>
      <c r="K56" s="12">
        <v>2</v>
      </c>
    </row>
    <row r="58" spans="1:11" ht="19" x14ac:dyDescent="0.4">
      <c r="B58" s="60">
        <v>281</v>
      </c>
      <c r="C58" s="60">
        <v>223</v>
      </c>
      <c r="D58" s="60">
        <v>300</v>
      </c>
      <c r="E58" s="60">
        <v>804</v>
      </c>
      <c r="F58" s="60">
        <v>429</v>
      </c>
      <c r="G58" s="60">
        <v>375</v>
      </c>
      <c r="H58" s="60">
        <v>82</v>
      </c>
      <c r="I58" s="60">
        <v>480</v>
      </c>
      <c r="J58" s="60">
        <v>141</v>
      </c>
      <c r="K58" s="60">
        <v>101</v>
      </c>
    </row>
  </sheetData>
  <mergeCells count="1">
    <mergeCell ref="F2:G2"/>
  </mergeCells>
  <pageMargins left="0.75" right="0.75" top="1" bottom="1" header="0.5" footer="0.5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FB85-8D44-424D-8BD8-DD6E83015EBB}">
  <dimension ref="A1:T53"/>
  <sheetViews>
    <sheetView workbookViewId="0">
      <pane ySplit="3" topLeftCell="A4" activePane="bottomLeft" state="frozen"/>
      <selection activeCell="S47" sqref="S47:X47"/>
      <selection pane="bottomLeft" activeCell="B54" sqref="B54"/>
    </sheetView>
  </sheetViews>
  <sheetFormatPr defaultRowHeight="12.5" x14ac:dyDescent="0.25"/>
  <cols>
    <col min="1" max="1" width="49.54296875" bestFit="1" customWidth="1"/>
    <col min="2" max="2" width="12.26953125" customWidth="1"/>
    <col min="3" max="12" width="9.26953125" customWidth="1"/>
    <col min="13" max="13" width="11.7265625" customWidth="1"/>
    <col min="14" max="14" width="9.26953125" customWidth="1"/>
  </cols>
  <sheetData>
    <row r="1" spans="1:20" ht="15.5" x14ac:dyDescent="0.3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</row>
    <row r="2" spans="1:20" ht="13" x14ac:dyDescent="0.3">
      <c r="A2" s="2"/>
      <c r="B2" s="3"/>
      <c r="C2" s="3"/>
      <c r="D2" s="3"/>
      <c r="E2" s="3"/>
      <c r="F2" s="69" t="s">
        <v>2</v>
      </c>
      <c r="G2" s="69"/>
      <c r="H2" s="69" t="s">
        <v>3</v>
      </c>
      <c r="I2" s="69"/>
      <c r="J2" s="69"/>
      <c r="K2" s="65" t="s">
        <v>4</v>
      </c>
      <c r="L2" s="67"/>
      <c r="M2" s="67"/>
      <c r="N2" s="66"/>
      <c r="O2" s="2" t="s">
        <v>5</v>
      </c>
      <c r="P2" s="4"/>
      <c r="Q2" s="4"/>
      <c r="R2" s="2" t="s">
        <v>6</v>
      </c>
      <c r="S2" s="4"/>
      <c r="T2" s="5"/>
    </row>
    <row r="3" spans="1:20" ht="15" x14ac:dyDescent="0.3">
      <c r="A3" s="6" t="s">
        <v>7</v>
      </c>
      <c r="B3" s="7">
        <v>1</v>
      </c>
      <c r="C3" s="7">
        <v>2</v>
      </c>
      <c r="D3" s="7">
        <v>3</v>
      </c>
      <c r="E3" s="7" t="s">
        <v>8</v>
      </c>
      <c r="F3" s="8" t="s">
        <v>0</v>
      </c>
      <c r="G3" s="8" t="s">
        <v>1</v>
      </c>
      <c r="H3" s="7">
        <v>1</v>
      </c>
      <c r="I3" s="7">
        <v>2</v>
      </c>
      <c r="J3" s="7">
        <v>3</v>
      </c>
      <c r="K3" s="7" t="s">
        <v>9</v>
      </c>
      <c r="L3" s="7" t="s">
        <v>10</v>
      </c>
      <c r="M3" s="7" t="s">
        <v>11</v>
      </c>
      <c r="N3" s="7" t="s">
        <v>12</v>
      </c>
      <c r="O3" s="7">
        <v>1</v>
      </c>
      <c r="P3" s="7">
        <v>2</v>
      </c>
      <c r="Q3" s="7">
        <v>3</v>
      </c>
      <c r="R3" s="7">
        <v>1</v>
      </c>
      <c r="S3" s="7">
        <v>2</v>
      </c>
      <c r="T3" s="7">
        <v>3</v>
      </c>
    </row>
    <row r="4" spans="1:20" ht="15" x14ac:dyDescent="0.3">
      <c r="A4" s="9" t="s">
        <v>13</v>
      </c>
      <c r="B4" s="9">
        <f>SUM(B5:B18)</f>
        <v>267</v>
      </c>
      <c r="C4" s="9">
        <f>SUM(C5:C18)</f>
        <v>200</v>
      </c>
      <c r="D4" s="9">
        <f>SUM(D5:D18)</f>
        <v>206</v>
      </c>
      <c r="E4" s="10">
        <f t="shared" ref="E4:E41" si="0">SUM(B4:D4)</f>
        <v>673</v>
      </c>
      <c r="F4" s="9">
        <f t="shared" ref="F4:T4" si="1">SUM(F5:F18)</f>
        <v>187</v>
      </c>
      <c r="G4" s="9">
        <f t="shared" si="1"/>
        <v>486</v>
      </c>
      <c r="H4" s="9">
        <f t="shared" si="1"/>
        <v>61</v>
      </c>
      <c r="I4" s="9">
        <f t="shared" si="1"/>
        <v>67</v>
      </c>
      <c r="J4" s="9">
        <f t="shared" si="1"/>
        <v>50</v>
      </c>
      <c r="K4" s="9">
        <f t="shared" si="1"/>
        <v>50</v>
      </c>
      <c r="L4" s="9">
        <f t="shared" si="1"/>
        <v>344</v>
      </c>
      <c r="M4" s="9">
        <f t="shared" si="1"/>
        <v>65</v>
      </c>
      <c r="N4" s="9">
        <f t="shared" si="1"/>
        <v>27</v>
      </c>
      <c r="O4" s="9">
        <f t="shared" si="1"/>
        <v>74</v>
      </c>
      <c r="P4" s="9">
        <f t="shared" si="1"/>
        <v>48</v>
      </c>
      <c r="Q4" s="9">
        <f t="shared" si="1"/>
        <v>65</v>
      </c>
      <c r="R4" s="9">
        <f t="shared" si="1"/>
        <v>193</v>
      </c>
      <c r="S4" s="9">
        <f t="shared" si="1"/>
        <v>152</v>
      </c>
      <c r="T4" s="9">
        <f t="shared" si="1"/>
        <v>141</v>
      </c>
    </row>
    <row r="5" spans="1:20" ht="13" x14ac:dyDescent="0.3">
      <c r="A5" s="11" t="s">
        <v>14</v>
      </c>
      <c r="B5" s="12">
        <f>O5+R5</f>
        <v>32</v>
      </c>
      <c r="C5" s="12">
        <f>P5+S5</f>
        <v>37</v>
      </c>
      <c r="D5" s="12">
        <f>Q5+T5</f>
        <v>47</v>
      </c>
      <c r="E5" s="13">
        <f t="shared" si="0"/>
        <v>116</v>
      </c>
      <c r="F5" s="12">
        <f>SUM(O5:Q5)</f>
        <v>23</v>
      </c>
      <c r="G5" s="12">
        <f>SUM(R5:T5)</f>
        <v>93</v>
      </c>
      <c r="H5" s="12">
        <v>5</v>
      </c>
      <c r="I5" s="12">
        <v>10</v>
      </c>
      <c r="J5" s="12">
        <v>14</v>
      </c>
      <c r="K5" s="12">
        <v>10</v>
      </c>
      <c r="L5" s="12">
        <v>65</v>
      </c>
      <c r="M5" s="12">
        <v>9</v>
      </c>
      <c r="N5" s="12">
        <v>3</v>
      </c>
      <c r="O5" s="12">
        <v>4</v>
      </c>
      <c r="P5" s="12">
        <v>6</v>
      </c>
      <c r="Q5" s="12">
        <v>13</v>
      </c>
      <c r="R5" s="12">
        <v>28</v>
      </c>
      <c r="S5" s="12">
        <v>31</v>
      </c>
      <c r="T5" s="12">
        <v>34</v>
      </c>
    </row>
    <row r="6" spans="1:20" ht="13" x14ac:dyDescent="0.3">
      <c r="A6" s="11" t="s">
        <v>15</v>
      </c>
      <c r="B6" s="12">
        <f t="shared" ref="B6:D18" si="2">O6+R6</f>
        <v>32</v>
      </c>
      <c r="C6" s="12">
        <f t="shared" si="2"/>
        <v>27</v>
      </c>
      <c r="D6" s="12">
        <f t="shared" si="2"/>
        <v>19</v>
      </c>
      <c r="E6" s="13">
        <f t="shared" si="0"/>
        <v>78</v>
      </c>
      <c r="F6" s="12">
        <f t="shared" ref="F6:F18" si="3">SUM(O6:Q6)</f>
        <v>6</v>
      </c>
      <c r="G6" s="12">
        <f t="shared" ref="G6:G18" si="4">SUM(R6:T6)</f>
        <v>72</v>
      </c>
      <c r="H6" s="12">
        <v>14</v>
      </c>
      <c r="I6" s="12">
        <v>9</v>
      </c>
      <c r="J6" s="12">
        <v>6</v>
      </c>
      <c r="K6" s="12">
        <v>5</v>
      </c>
      <c r="L6" s="12">
        <v>25</v>
      </c>
      <c r="M6" s="12">
        <v>17</v>
      </c>
      <c r="N6" s="12">
        <v>1</v>
      </c>
      <c r="O6" s="12">
        <v>2</v>
      </c>
      <c r="P6" s="12">
        <v>3</v>
      </c>
      <c r="Q6" s="12">
        <v>1</v>
      </c>
      <c r="R6" s="12">
        <v>30</v>
      </c>
      <c r="S6" s="12">
        <v>24</v>
      </c>
      <c r="T6" s="12">
        <v>18</v>
      </c>
    </row>
    <row r="7" spans="1:20" ht="13" x14ac:dyDescent="0.3">
      <c r="A7" s="11" t="s">
        <v>16</v>
      </c>
      <c r="B7" s="12">
        <f t="shared" si="2"/>
        <v>14</v>
      </c>
      <c r="C7" s="12">
        <f t="shared" si="2"/>
        <v>5</v>
      </c>
      <c r="D7" s="12">
        <f t="shared" si="2"/>
        <v>11</v>
      </c>
      <c r="E7" s="13">
        <f t="shared" si="0"/>
        <v>30</v>
      </c>
      <c r="F7" s="12">
        <f t="shared" si="3"/>
        <v>2</v>
      </c>
      <c r="G7" s="12">
        <f t="shared" si="4"/>
        <v>28</v>
      </c>
      <c r="H7" s="12">
        <v>4</v>
      </c>
      <c r="I7" s="12">
        <v>2</v>
      </c>
      <c r="J7" s="12">
        <v>4</v>
      </c>
      <c r="K7" s="12">
        <v>0</v>
      </c>
      <c r="L7" s="12">
        <v>18</v>
      </c>
      <c r="M7" s="12">
        <v>2</v>
      </c>
      <c r="N7" s="12">
        <v>0</v>
      </c>
      <c r="O7" s="12">
        <v>2</v>
      </c>
      <c r="P7" s="12">
        <v>0</v>
      </c>
      <c r="Q7" s="12">
        <v>0</v>
      </c>
      <c r="R7" s="12">
        <v>12</v>
      </c>
      <c r="S7" s="12">
        <v>5</v>
      </c>
      <c r="T7" s="12">
        <v>11</v>
      </c>
    </row>
    <row r="8" spans="1:20" ht="13" x14ac:dyDescent="0.3">
      <c r="A8" s="11" t="s">
        <v>17</v>
      </c>
      <c r="B8" s="12">
        <f t="shared" si="2"/>
        <v>17</v>
      </c>
      <c r="C8" s="12">
        <f t="shared" si="2"/>
        <v>11</v>
      </c>
      <c r="D8" s="12">
        <f t="shared" si="2"/>
        <v>27</v>
      </c>
      <c r="E8" s="13">
        <f>SUM(B8:D8)</f>
        <v>55</v>
      </c>
      <c r="F8" s="12">
        <f t="shared" si="3"/>
        <v>15</v>
      </c>
      <c r="G8" s="12">
        <f t="shared" si="4"/>
        <v>40</v>
      </c>
      <c r="H8" s="12">
        <v>2</v>
      </c>
      <c r="I8" s="12">
        <v>5</v>
      </c>
      <c r="J8" s="12">
        <v>7</v>
      </c>
      <c r="K8" s="12">
        <v>5</v>
      </c>
      <c r="L8" s="12">
        <v>31</v>
      </c>
      <c r="M8" s="12">
        <v>1</v>
      </c>
      <c r="N8" s="12">
        <v>4</v>
      </c>
      <c r="O8" s="12">
        <v>6</v>
      </c>
      <c r="P8" s="12">
        <v>3</v>
      </c>
      <c r="Q8" s="12">
        <v>6</v>
      </c>
      <c r="R8" s="12">
        <v>11</v>
      </c>
      <c r="S8" s="12">
        <v>8</v>
      </c>
      <c r="T8" s="12">
        <v>21</v>
      </c>
    </row>
    <row r="9" spans="1:20" ht="13" x14ac:dyDescent="0.3">
      <c r="A9" s="11" t="s">
        <v>18</v>
      </c>
      <c r="B9" s="12">
        <f t="shared" si="2"/>
        <v>25</v>
      </c>
      <c r="C9" s="12">
        <f t="shared" si="2"/>
        <v>10</v>
      </c>
      <c r="D9" s="12">
        <f t="shared" si="2"/>
        <v>13</v>
      </c>
      <c r="E9" s="13">
        <f t="shared" si="0"/>
        <v>48</v>
      </c>
      <c r="F9" s="12">
        <f t="shared" si="3"/>
        <v>19</v>
      </c>
      <c r="G9" s="12">
        <f t="shared" si="4"/>
        <v>29</v>
      </c>
      <c r="H9" s="12">
        <v>4</v>
      </c>
      <c r="I9" s="12">
        <v>2</v>
      </c>
      <c r="J9" s="12">
        <v>3</v>
      </c>
      <c r="K9" s="12">
        <v>4</v>
      </c>
      <c r="L9" s="12">
        <v>26</v>
      </c>
      <c r="M9" s="12">
        <v>6</v>
      </c>
      <c r="N9" s="12">
        <v>3</v>
      </c>
      <c r="O9" s="12">
        <v>7</v>
      </c>
      <c r="P9" s="12">
        <v>3</v>
      </c>
      <c r="Q9" s="12">
        <v>9</v>
      </c>
      <c r="R9" s="12">
        <v>18</v>
      </c>
      <c r="S9" s="12">
        <v>7</v>
      </c>
      <c r="T9" s="12">
        <v>4</v>
      </c>
    </row>
    <row r="10" spans="1:20" ht="13" x14ac:dyDescent="0.3">
      <c r="A10" s="11" t="s">
        <v>19</v>
      </c>
      <c r="B10" s="12">
        <f t="shared" si="2"/>
        <v>8</v>
      </c>
      <c r="C10" s="12">
        <f t="shared" si="2"/>
        <v>6</v>
      </c>
      <c r="D10" s="12">
        <f t="shared" si="2"/>
        <v>12</v>
      </c>
      <c r="E10" s="13">
        <f>SUM(B10:D10)</f>
        <v>26</v>
      </c>
      <c r="F10" s="12">
        <f t="shared" si="3"/>
        <v>7</v>
      </c>
      <c r="G10" s="12">
        <f t="shared" si="4"/>
        <v>19</v>
      </c>
      <c r="H10" s="12">
        <v>3</v>
      </c>
      <c r="I10" s="12">
        <v>6</v>
      </c>
      <c r="J10" s="12">
        <v>4</v>
      </c>
      <c r="K10" s="12">
        <v>1</v>
      </c>
      <c r="L10" s="12">
        <v>12</v>
      </c>
      <c r="M10" s="12">
        <v>0</v>
      </c>
      <c r="N10" s="12">
        <v>0</v>
      </c>
      <c r="O10" s="12">
        <v>2</v>
      </c>
      <c r="P10" s="12">
        <v>1</v>
      </c>
      <c r="Q10" s="12">
        <v>4</v>
      </c>
      <c r="R10" s="12">
        <v>6</v>
      </c>
      <c r="S10" s="12">
        <v>5</v>
      </c>
      <c r="T10" s="12">
        <v>8</v>
      </c>
    </row>
    <row r="11" spans="1:20" ht="13" x14ac:dyDescent="0.3">
      <c r="A11" s="11" t="s">
        <v>20</v>
      </c>
      <c r="B11" s="12">
        <f t="shared" si="2"/>
        <v>13</v>
      </c>
      <c r="C11" s="12">
        <f t="shared" si="2"/>
        <v>0</v>
      </c>
      <c r="D11" s="12">
        <f t="shared" si="2"/>
        <v>0</v>
      </c>
      <c r="E11" s="13">
        <f t="shared" si="0"/>
        <v>13</v>
      </c>
      <c r="F11" s="12">
        <f t="shared" si="3"/>
        <v>5</v>
      </c>
      <c r="G11" s="12">
        <f t="shared" si="4"/>
        <v>8</v>
      </c>
      <c r="H11" s="12">
        <v>4</v>
      </c>
      <c r="I11" s="12">
        <v>0</v>
      </c>
      <c r="J11" s="12">
        <v>0</v>
      </c>
      <c r="K11" s="12">
        <v>0</v>
      </c>
      <c r="L11" s="12">
        <v>6</v>
      </c>
      <c r="M11" s="12">
        <v>2</v>
      </c>
      <c r="N11" s="12">
        <v>1</v>
      </c>
      <c r="O11" s="12">
        <v>5</v>
      </c>
      <c r="P11" s="12">
        <v>0</v>
      </c>
      <c r="Q11" s="12">
        <v>0</v>
      </c>
      <c r="R11" s="12">
        <v>8</v>
      </c>
      <c r="S11" s="12">
        <v>0</v>
      </c>
      <c r="T11" s="12">
        <v>0</v>
      </c>
    </row>
    <row r="12" spans="1:20" ht="13" x14ac:dyDescent="0.3">
      <c r="A12" s="11" t="s">
        <v>21</v>
      </c>
      <c r="B12" s="12">
        <f t="shared" si="2"/>
        <v>0</v>
      </c>
      <c r="C12" s="12">
        <f t="shared" si="2"/>
        <v>0</v>
      </c>
      <c r="D12" s="12">
        <f t="shared" si="2"/>
        <v>0</v>
      </c>
      <c r="E12" s="13">
        <f>SUM(B12:D12)</f>
        <v>0</v>
      </c>
      <c r="F12" s="12">
        <f t="shared" si="3"/>
        <v>0</v>
      </c>
      <c r="G12" s="12">
        <f t="shared" si="4"/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3" x14ac:dyDescent="0.3">
      <c r="A13" s="11" t="s">
        <v>22</v>
      </c>
      <c r="B13" s="12">
        <f t="shared" si="2"/>
        <v>30</v>
      </c>
      <c r="C13" s="12">
        <f>P13+S13</f>
        <v>12</v>
      </c>
      <c r="D13" s="12">
        <f t="shared" si="2"/>
        <v>6</v>
      </c>
      <c r="E13" s="13">
        <f t="shared" ref="E13" si="5">SUM(B13:D13)</f>
        <v>48</v>
      </c>
      <c r="F13" s="12">
        <f t="shared" ref="F13" si="6">SUM(O13:Q13)</f>
        <v>21</v>
      </c>
      <c r="G13" s="12">
        <f t="shared" si="4"/>
        <v>27</v>
      </c>
      <c r="H13" s="12">
        <v>3</v>
      </c>
      <c r="I13" s="12">
        <v>1</v>
      </c>
      <c r="J13" s="12">
        <v>0</v>
      </c>
      <c r="K13" s="12">
        <v>2</v>
      </c>
      <c r="L13" s="12">
        <v>34</v>
      </c>
      <c r="M13" s="12">
        <v>5</v>
      </c>
      <c r="N13" s="12">
        <v>3</v>
      </c>
      <c r="O13" s="12">
        <v>13</v>
      </c>
      <c r="P13" s="12">
        <v>5</v>
      </c>
      <c r="Q13" s="12">
        <v>3</v>
      </c>
      <c r="R13" s="12">
        <v>17</v>
      </c>
      <c r="S13" s="12">
        <v>7</v>
      </c>
      <c r="T13" s="12">
        <v>3</v>
      </c>
    </row>
    <row r="14" spans="1:20" ht="13" x14ac:dyDescent="0.3">
      <c r="A14" s="11" t="s">
        <v>23</v>
      </c>
      <c r="B14" s="12">
        <f t="shared" si="2"/>
        <v>17</v>
      </c>
      <c r="C14" s="12">
        <f t="shared" si="2"/>
        <v>13</v>
      </c>
      <c r="D14" s="12">
        <f t="shared" si="2"/>
        <v>2</v>
      </c>
      <c r="E14" s="13">
        <f>SUM(B14:D14)</f>
        <v>32</v>
      </c>
      <c r="F14" s="12">
        <f t="shared" si="3"/>
        <v>22</v>
      </c>
      <c r="G14" s="12">
        <f t="shared" si="4"/>
        <v>10</v>
      </c>
      <c r="H14" s="12">
        <v>2</v>
      </c>
      <c r="I14" s="12">
        <v>1</v>
      </c>
      <c r="J14" s="12">
        <v>0</v>
      </c>
      <c r="K14" s="12">
        <v>3</v>
      </c>
      <c r="L14" s="12">
        <v>16</v>
      </c>
      <c r="M14" s="12">
        <v>3</v>
      </c>
      <c r="N14" s="12">
        <v>1</v>
      </c>
      <c r="O14" s="12">
        <v>10</v>
      </c>
      <c r="P14" s="12">
        <v>10</v>
      </c>
      <c r="Q14" s="12">
        <v>2</v>
      </c>
      <c r="R14" s="12">
        <v>7</v>
      </c>
      <c r="S14" s="12">
        <v>3</v>
      </c>
      <c r="T14" s="12">
        <v>0</v>
      </c>
    </row>
    <row r="15" spans="1:20" ht="13" x14ac:dyDescent="0.3">
      <c r="A15" s="11" t="s">
        <v>24</v>
      </c>
      <c r="B15" s="12">
        <f>O15+R15</f>
        <v>0</v>
      </c>
      <c r="C15" s="12">
        <f>P15+S15</f>
        <v>0</v>
      </c>
      <c r="D15" s="12">
        <f>Q15+T15</f>
        <v>0</v>
      </c>
      <c r="E15" s="13">
        <f>SUM(B15:D15)</f>
        <v>0</v>
      </c>
      <c r="F15" s="12">
        <f>SUM(O15:Q15)</f>
        <v>0</v>
      </c>
      <c r="G15" s="12">
        <f>SUM(R15:T15)</f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3" x14ac:dyDescent="0.3">
      <c r="A16" s="11" t="s">
        <v>25</v>
      </c>
      <c r="B16" s="12">
        <f t="shared" si="2"/>
        <v>29</v>
      </c>
      <c r="C16" s="12">
        <f t="shared" si="2"/>
        <v>29</v>
      </c>
      <c r="D16" s="12">
        <f t="shared" si="2"/>
        <v>24</v>
      </c>
      <c r="E16" s="13">
        <f>SUM(B16:D16)</f>
        <v>82</v>
      </c>
      <c r="F16" s="12">
        <f t="shared" si="3"/>
        <v>24</v>
      </c>
      <c r="G16" s="12">
        <f t="shared" si="4"/>
        <v>58</v>
      </c>
      <c r="H16" s="12">
        <v>5</v>
      </c>
      <c r="I16" s="12">
        <v>12</v>
      </c>
      <c r="J16" s="12">
        <v>2</v>
      </c>
      <c r="K16" s="12">
        <v>8</v>
      </c>
      <c r="L16" s="12">
        <v>49</v>
      </c>
      <c r="M16" s="12">
        <v>3</v>
      </c>
      <c r="N16" s="12">
        <v>1</v>
      </c>
      <c r="O16" s="12">
        <v>8</v>
      </c>
      <c r="P16" s="12">
        <v>8</v>
      </c>
      <c r="Q16" s="12">
        <v>8</v>
      </c>
      <c r="R16" s="12">
        <v>21</v>
      </c>
      <c r="S16" s="12">
        <v>21</v>
      </c>
      <c r="T16" s="12">
        <v>16</v>
      </c>
    </row>
    <row r="17" spans="1:20" ht="13" x14ac:dyDescent="0.3">
      <c r="A17" s="11" t="s">
        <v>26</v>
      </c>
      <c r="B17" s="12">
        <f t="shared" si="2"/>
        <v>32</v>
      </c>
      <c r="C17" s="12">
        <f t="shared" si="2"/>
        <v>27</v>
      </c>
      <c r="D17" s="12">
        <f t="shared" si="2"/>
        <v>29</v>
      </c>
      <c r="E17" s="13">
        <f>SUM(B17:D17)</f>
        <v>88</v>
      </c>
      <c r="F17" s="12">
        <f t="shared" si="3"/>
        <v>29</v>
      </c>
      <c r="G17" s="12">
        <f t="shared" si="4"/>
        <v>59</v>
      </c>
      <c r="H17" s="12">
        <v>6</v>
      </c>
      <c r="I17" s="12">
        <v>15</v>
      </c>
      <c r="J17" s="12">
        <v>8</v>
      </c>
      <c r="K17" s="12">
        <v>10</v>
      </c>
      <c r="L17" s="12">
        <v>30</v>
      </c>
      <c r="M17" s="12">
        <v>13</v>
      </c>
      <c r="N17" s="12">
        <v>6</v>
      </c>
      <c r="O17" s="12">
        <v>11</v>
      </c>
      <c r="P17" s="12">
        <v>6</v>
      </c>
      <c r="Q17" s="12">
        <v>12</v>
      </c>
      <c r="R17" s="12">
        <v>21</v>
      </c>
      <c r="S17" s="12">
        <v>21</v>
      </c>
      <c r="T17" s="12">
        <v>17</v>
      </c>
    </row>
    <row r="18" spans="1:20" ht="13" x14ac:dyDescent="0.3">
      <c r="A18" s="11" t="s">
        <v>27</v>
      </c>
      <c r="B18" s="12">
        <f t="shared" si="2"/>
        <v>18</v>
      </c>
      <c r="C18" s="12">
        <f t="shared" si="2"/>
        <v>23</v>
      </c>
      <c r="D18" s="12">
        <f t="shared" si="2"/>
        <v>16</v>
      </c>
      <c r="E18" s="13">
        <f t="shared" si="0"/>
        <v>57</v>
      </c>
      <c r="F18" s="12">
        <f t="shared" si="3"/>
        <v>14</v>
      </c>
      <c r="G18" s="12">
        <f t="shared" si="4"/>
        <v>43</v>
      </c>
      <c r="H18" s="12">
        <v>9</v>
      </c>
      <c r="I18" s="12">
        <v>4</v>
      </c>
      <c r="J18" s="12">
        <v>2</v>
      </c>
      <c r="K18" s="12">
        <v>2</v>
      </c>
      <c r="L18" s="12">
        <v>32</v>
      </c>
      <c r="M18" s="12">
        <v>4</v>
      </c>
      <c r="N18" s="12">
        <v>4</v>
      </c>
      <c r="O18" s="12">
        <v>4</v>
      </c>
      <c r="P18" s="12">
        <v>3</v>
      </c>
      <c r="Q18" s="12">
        <v>7</v>
      </c>
      <c r="R18" s="12">
        <v>14</v>
      </c>
      <c r="S18" s="12">
        <v>20</v>
      </c>
      <c r="T18" s="12">
        <v>9</v>
      </c>
    </row>
    <row r="19" spans="1:20" ht="15" x14ac:dyDescent="0.3">
      <c r="A19" s="9" t="s">
        <v>28</v>
      </c>
      <c r="B19" s="9">
        <f>SUM(B20:B32)</f>
        <v>478</v>
      </c>
      <c r="C19" s="9">
        <f>SUM(C20:C32)</f>
        <v>416</v>
      </c>
      <c r="D19" s="9">
        <f>SUM(D20:D32)</f>
        <v>414</v>
      </c>
      <c r="E19" s="10">
        <f>SUM(B19:D19)</f>
        <v>1308</v>
      </c>
      <c r="F19" s="9">
        <f t="shared" ref="F19:G19" si="7">SUM(F20:F32)</f>
        <v>889</v>
      </c>
      <c r="G19" s="9">
        <f t="shared" si="7"/>
        <v>419</v>
      </c>
      <c r="H19" s="9">
        <v>80</v>
      </c>
      <c r="I19" s="9">
        <v>66</v>
      </c>
      <c r="J19" s="9">
        <v>49</v>
      </c>
      <c r="K19" s="9">
        <v>91</v>
      </c>
      <c r="L19" s="9">
        <v>753</v>
      </c>
      <c r="M19" s="9">
        <v>158</v>
      </c>
      <c r="N19" s="9">
        <v>94</v>
      </c>
      <c r="O19" s="9">
        <v>314</v>
      </c>
      <c r="P19" s="9">
        <v>289</v>
      </c>
      <c r="Q19" s="9">
        <v>286</v>
      </c>
      <c r="R19" s="9">
        <v>164</v>
      </c>
      <c r="S19" s="9">
        <v>127</v>
      </c>
      <c r="T19" s="9">
        <v>128</v>
      </c>
    </row>
    <row r="20" spans="1:20" ht="13" x14ac:dyDescent="0.3">
      <c r="A20" s="11" t="s">
        <v>29</v>
      </c>
      <c r="B20" s="12">
        <f t="shared" ref="B20:D32" si="8">O20+R20</f>
        <v>60</v>
      </c>
      <c r="C20" s="12">
        <f t="shared" si="8"/>
        <v>58</v>
      </c>
      <c r="D20" s="12">
        <f t="shared" si="8"/>
        <v>57</v>
      </c>
      <c r="E20" s="13">
        <f t="shared" si="0"/>
        <v>175</v>
      </c>
      <c r="F20" s="12">
        <f t="shared" ref="F20:F32" si="9">SUM(O20:Q20)</f>
        <v>153</v>
      </c>
      <c r="G20" s="12">
        <f t="shared" ref="G20:G32" si="10">SUM(R20:T20)</f>
        <v>22</v>
      </c>
      <c r="H20" s="12">
        <v>9</v>
      </c>
      <c r="I20" s="12">
        <v>6</v>
      </c>
      <c r="J20" s="12">
        <v>9</v>
      </c>
      <c r="K20" s="12">
        <v>13</v>
      </c>
      <c r="L20" s="12">
        <v>91</v>
      </c>
      <c r="M20" s="12">
        <v>37</v>
      </c>
      <c r="N20" s="12">
        <v>10</v>
      </c>
      <c r="O20" s="12">
        <v>47</v>
      </c>
      <c r="P20" s="12">
        <v>55</v>
      </c>
      <c r="Q20" s="12">
        <v>51</v>
      </c>
      <c r="R20" s="12">
        <v>13</v>
      </c>
      <c r="S20" s="12">
        <v>3</v>
      </c>
      <c r="T20" s="12">
        <v>6</v>
      </c>
    </row>
    <row r="21" spans="1:20" ht="13" x14ac:dyDescent="0.3">
      <c r="A21" s="11" t="s">
        <v>30</v>
      </c>
      <c r="B21" s="12">
        <f t="shared" si="8"/>
        <v>63</v>
      </c>
      <c r="C21" s="12">
        <f t="shared" si="8"/>
        <v>56</v>
      </c>
      <c r="D21" s="12">
        <f t="shared" si="8"/>
        <v>62</v>
      </c>
      <c r="E21" s="13">
        <f t="shared" si="0"/>
        <v>181</v>
      </c>
      <c r="F21" s="12">
        <f t="shared" si="9"/>
        <v>173</v>
      </c>
      <c r="G21" s="12">
        <f t="shared" si="10"/>
        <v>8</v>
      </c>
      <c r="H21" s="12">
        <v>18</v>
      </c>
      <c r="I21" s="12">
        <v>13</v>
      </c>
      <c r="J21" s="12">
        <v>5</v>
      </c>
      <c r="K21" s="12">
        <v>20</v>
      </c>
      <c r="L21" s="12">
        <v>90</v>
      </c>
      <c r="M21" s="12">
        <v>20</v>
      </c>
      <c r="N21" s="12">
        <v>15</v>
      </c>
      <c r="O21" s="12">
        <v>59</v>
      </c>
      <c r="P21" s="12">
        <v>53</v>
      </c>
      <c r="Q21" s="12">
        <v>61</v>
      </c>
      <c r="R21" s="12">
        <v>4</v>
      </c>
      <c r="S21" s="12">
        <v>3</v>
      </c>
      <c r="T21" s="12">
        <v>1</v>
      </c>
    </row>
    <row r="22" spans="1:20" ht="13" x14ac:dyDescent="0.3">
      <c r="A22" s="11" t="s">
        <v>31</v>
      </c>
      <c r="B22" s="12">
        <f t="shared" si="8"/>
        <v>24</v>
      </c>
      <c r="C22" s="12">
        <f t="shared" si="8"/>
        <v>22</v>
      </c>
      <c r="D22" s="12">
        <f t="shared" si="8"/>
        <v>23</v>
      </c>
      <c r="E22" s="13">
        <f t="shared" si="0"/>
        <v>69</v>
      </c>
      <c r="F22" s="12">
        <f t="shared" si="9"/>
        <v>64</v>
      </c>
      <c r="G22" s="12">
        <f t="shared" si="10"/>
        <v>5</v>
      </c>
      <c r="H22" s="12">
        <v>6</v>
      </c>
      <c r="I22" s="12">
        <v>8</v>
      </c>
      <c r="J22" s="12">
        <v>3</v>
      </c>
      <c r="K22" s="12">
        <v>7</v>
      </c>
      <c r="L22" s="12">
        <v>29</v>
      </c>
      <c r="M22" s="12">
        <v>11</v>
      </c>
      <c r="N22" s="12">
        <v>5</v>
      </c>
      <c r="O22" s="12">
        <v>22</v>
      </c>
      <c r="P22" s="12">
        <v>20</v>
      </c>
      <c r="Q22" s="12">
        <v>22</v>
      </c>
      <c r="R22" s="12">
        <v>2</v>
      </c>
      <c r="S22" s="12">
        <v>2</v>
      </c>
      <c r="T22" s="12">
        <v>1</v>
      </c>
    </row>
    <row r="23" spans="1:20" ht="13" x14ac:dyDescent="0.3">
      <c r="A23" s="11" t="s">
        <v>32</v>
      </c>
      <c r="B23" s="12">
        <f t="shared" si="8"/>
        <v>30</v>
      </c>
      <c r="C23" s="12">
        <f t="shared" si="8"/>
        <v>25</v>
      </c>
      <c r="D23" s="12">
        <f t="shared" si="8"/>
        <v>0</v>
      </c>
      <c r="E23" s="13">
        <f t="shared" si="0"/>
        <v>55</v>
      </c>
      <c r="F23" s="12">
        <f t="shared" si="9"/>
        <v>2</v>
      </c>
      <c r="G23" s="12">
        <f t="shared" si="10"/>
        <v>53</v>
      </c>
      <c r="H23" s="12">
        <v>9</v>
      </c>
      <c r="I23" s="12">
        <v>5</v>
      </c>
      <c r="J23" s="12">
        <v>0</v>
      </c>
      <c r="K23" s="12">
        <v>4</v>
      </c>
      <c r="L23" s="12">
        <v>23</v>
      </c>
      <c r="M23" s="12">
        <v>11</v>
      </c>
      <c r="N23" s="12">
        <v>3</v>
      </c>
      <c r="O23" s="12">
        <v>1</v>
      </c>
      <c r="P23" s="12">
        <v>1</v>
      </c>
      <c r="Q23" s="12">
        <v>0</v>
      </c>
      <c r="R23" s="12">
        <v>29</v>
      </c>
      <c r="S23" s="12">
        <v>24</v>
      </c>
      <c r="T23" s="12">
        <v>0</v>
      </c>
    </row>
    <row r="24" spans="1:20" ht="13" x14ac:dyDescent="0.3">
      <c r="A24" s="11" t="s">
        <v>33</v>
      </c>
      <c r="B24" s="12">
        <f t="shared" si="8"/>
        <v>2</v>
      </c>
      <c r="C24" s="12">
        <f t="shared" si="8"/>
        <v>0</v>
      </c>
      <c r="D24" s="12">
        <f t="shared" si="8"/>
        <v>12</v>
      </c>
      <c r="E24" s="13">
        <f t="shared" ref="E24" si="11">SUM(B24:D24)</f>
        <v>14</v>
      </c>
      <c r="F24" s="12">
        <f t="shared" si="9"/>
        <v>0</v>
      </c>
      <c r="G24" s="12">
        <f t="shared" si="10"/>
        <v>14</v>
      </c>
      <c r="H24" s="12">
        <v>0</v>
      </c>
      <c r="I24" s="12">
        <v>0</v>
      </c>
      <c r="J24" s="12">
        <v>4</v>
      </c>
      <c r="K24" s="12">
        <v>3</v>
      </c>
      <c r="L24" s="12">
        <v>6</v>
      </c>
      <c r="M24" s="12">
        <v>1</v>
      </c>
      <c r="N24" s="12">
        <v>0</v>
      </c>
      <c r="O24" s="12">
        <v>0</v>
      </c>
      <c r="P24" s="12">
        <v>0</v>
      </c>
      <c r="Q24" s="12">
        <v>0</v>
      </c>
      <c r="R24" s="12">
        <v>2</v>
      </c>
      <c r="S24" s="12">
        <v>0</v>
      </c>
      <c r="T24" s="12">
        <v>12</v>
      </c>
    </row>
    <row r="25" spans="1:20" ht="13" x14ac:dyDescent="0.3">
      <c r="A25" s="11" t="s">
        <v>34</v>
      </c>
      <c r="B25" s="12">
        <f t="shared" si="8"/>
        <v>0</v>
      </c>
      <c r="C25" s="12">
        <f t="shared" si="8"/>
        <v>1</v>
      </c>
      <c r="D25" s="12">
        <f t="shared" si="8"/>
        <v>11</v>
      </c>
      <c r="E25" s="13">
        <f>SUM(B25:D25)</f>
        <v>12</v>
      </c>
      <c r="F25" s="12">
        <f>SUM(O25:Q25)</f>
        <v>1</v>
      </c>
      <c r="G25" s="12">
        <f>SUM(R25:T25)</f>
        <v>11</v>
      </c>
      <c r="H25" s="12">
        <v>0</v>
      </c>
      <c r="I25" s="12">
        <v>0</v>
      </c>
      <c r="J25" s="12">
        <v>2</v>
      </c>
      <c r="K25" s="12">
        <v>0</v>
      </c>
      <c r="L25" s="12">
        <v>8</v>
      </c>
      <c r="M25" s="12">
        <v>1</v>
      </c>
      <c r="N25" s="12">
        <v>1</v>
      </c>
      <c r="O25" s="12">
        <v>0</v>
      </c>
      <c r="P25" s="12">
        <v>0</v>
      </c>
      <c r="Q25" s="12">
        <v>1</v>
      </c>
      <c r="R25" s="12">
        <v>0</v>
      </c>
      <c r="S25" s="12">
        <v>1</v>
      </c>
      <c r="T25" s="12">
        <v>10</v>
      </c>
    </row>
    <row r="26" spans="1:20" ht="13" x14ac:dyDescent="0.3">
      <c r="A26" s="11" t="s">
        <v>35</v>
      </c>
      <c r="B26" s="12">
        <f t="shared" si="8"/>
        <v>7</v>
      </c>
      <c r="C26" s="12">
        <f t="shared" si="8"/>
        <v>0</v>
      </c>
      <c r="D26" s="12">
        <f t="shared" si="8"/>
        <v>0</v>
      </c>
      <c r="E26" s="13">
        <f>SUM(B26:D26)</f>
        <v>7</v>
      </c>
      <c r="F26" s="12">
        <f>SUM(O26:Q26)</f>
        <v>6</v>
      </c>
      <c r="G26" s="12">
        <f>SUM(R26:T26)</f>
        <v>1</v>
      </c>
      <c r="H26" s="12">
        <v>4</v>
      </c>
      <c r="I26" s="12">
        <v>0</v>
      </c>
      <c r="J26" s="12">
        <v>0</v>
      </c>
      <c r="K26" s="12">
        <v>1</v>
      </c>
      <c r="L26" s="12">
        <v>1</v>
      </c>
      <c r="M26" s="12">
        <v>1</v>
      </c>
      <c r="N26" s="12">
        <v>0</v>
      </c>
      <c r="O26" s="12">
        <v>6</v>
      </c>
      <c r="P26" s="12">
        <v>0</v>
      </c>
      <c r="Q26" s="12">
        <v>0</v>
      </c>
      <c r="R26" s="12">
        <v>1</v>
      </c>
      <c r="S26" s="12">
        <v>0</v>
      </c>
      <c r="T26" s="12">
        <v>0</v>
      </c>
    </row>
    <row r="27" spans="1:20" ht="13" x14ac:dyDescent="0.3">
      <c r="A27" s="11" t="s">
        <v>22</v>
      </c>
      <c r="B27" s="12">
        <f t="shared" si="8"/>
        <v>28</v>
      </c>
      <c r="C27" s="12">
        <f t="shared" si="8"/>
        <v>16</v>
      </c>
      <c r="D27" s="12">
        <f t="shared" si="8"/>
        <v>9</v>
      </c>
      <c r="E27" s="13">
        <f t="shared" si="0"/>
        <v>53</v>
      </c>
      <c r="F27" s="12">
        <f t="shared" si="9"/>
        <v>23</v>
      </c>
      <c r="G27" s="12">
        <f t="shared" si="10"/>
        <v>30</v>
      </c>
      <c r="H27" s="12">
        <v>6</v>
      </c>
      <c r="I27" s="12">
        <v>3</v>
      </c>
      <c r="J27" s="12">
        <v>0</v>
      </c>
      <c r="K27" s="12">
        <v>4</v>
      </c>
      <c r="L27" s="12">
        <v>27</v>
      </c>
      <c r="M27" s="12">
        <v>6</v>
      </c>
      <c r="N27" s="12">
        <v>6</v>
      </c>
      <c r="O27" s="12">
        <v>12</v>
      </c>
      <c r="P27" s="12">
        <v>7</v>
      </c>
      <c r="Q27" s="12">
        <v>4</v>
      </c>
      <c r="R27" s="12">
        <v>16</v>
      </c>
      <c r="S27" s="12">
        <v>9</v>
      </c>
      <c r="T27" s="12">
        <v>5</v>
      </c>
    </row>
    <row r="28" spans="1:20" ht="13" x14ac:dyDescent="0.3">
      <c r="A28" s="11" t="s">
        <v>36</v>
      </c>
      <c r="B28" s="12">
        <f t="shared" si="8"/>
        <v>26</v>
      </c>
      <c r="C28" s="12">
        <f t="shared" si="8"/>
        <v>22</v>
      </c>
      <c r="D28" s="12">
        <f t="shared" si="8"/>
        <v>11</v>
      </c>
      <c r="E28" s="13">
        <f>SUM(B28:D28)</f>
        <v>59</v>
      </c>
      <c r="F28" s="12">
        <f>SUM(O28:Q28)</f>
        <v>39</v>
      </c>
      <c r="G28" s="12">
        <f>SUM(R28:T28)</f>
        <v>20</v>
      </c>
      <c r="H28" s="12">
        <v>5</v>
      </c>
      <c r="I28" s="12">
        <v>1</v>
      </c>
      <c r="J28" s="12">
        <v>1</v>
      </c>
      <c r="K28" s="12">
        <v>0</v>
      </c>
      <c r="L28" s="12">
        <v>31</v>
      </c>
      <c r="M28" s="12">
        <v>2</v>
      </c>
      <c r="N28" s="12">
        <v>3</v>
      </c>
      <c r="O28" s="12">
        <v>16</v>
      </c>
      <c r="P28" s="12">
        <v>16</v>
      </c>
      <c r="Q28" s="12">
        <v>7</v>
      </c>
      <c r="R28" s="12">
        <v>10</v>
      </c>
      <c r="S28" s="12">
        <v>6</v>
      </c>
      <c r="T28" s="12">
        <v>4</v>
      </c>
    </row>
    <row r="29" spans="1:20" ht="13" x14ac:dyDescent="0.3">
      <c r="A29" s="11" t="s">
        <v>24</v>
      </c>
      <c r="B29" s="12">
        <f t="shared" si="8"/>
        <v>5</v>
      </c>
      <c r="C29" s="12">
        <f t="shared" si="8"/>
        <v>3</v>
      </c>
      <c r="D29" s="12">
        <f t="shared" si="8"/>
        <v>0</v>
      </c>
      <c r="E29" s="13">
        <f>SUM(B29:D29)</f>
        <v>8</v>
      </c>
      <c r="F29" s="12">
        <f t="shared" si="9"/>
        <v>6</v>
      </c>
      <c r="G29" s="12">
        <f t="shared" si="10"/>
        <v>2</v>
      </c>
      <c r="H29" s="12">
        <v>0</v>
      </c>
      <c r="I29" s="12">
        <v>0</v>
      </c>
      <c r="J29" s="12">
        <v>0</v>
      </c>
      <c r="K29" s="12">
        <v>1</v>
      </c>
      <c r="L29" s="12">
        <v>6</v>
      </c>
      <c r="M29" s="12">
        <v>0</v>
      </c>
      <c r="N29" s="12">
        <v>1</v>
      </c>
      <c r="O29" s="12">
        <v>3</v>
      </c>
      <c r="P29" s="12">
        <v>3</v>
      </c>
      <c r="Q29" s="12">
        <v>0</v>
      </c>
      <c r="R29" s="12">
        <v>2</v>
      </c>
      <c r="S29" s="12">
        <v>0</v>
      </c>
      <c r="T29" s="12">
        <v>0</v>
      </c>
    </row>
    <row r="30" spans="1:20" ht="13" x14ac:dyDescent="0.3">
      <c r="A30" s="11" t="s">
        <v>25</v>
      </c>
      <c r="B30" s="12">
        <f t="shared" si="8"/>
        <v>92</v>
      </c>
      <c r="C30" s="12">
        <f t="shared" si="8"/>
        <v>91</v>
      </c>
      <c r="D30" s="12">
        <f t="shared" si="8"/>
        <v>89</v>
      </c>
      <c r="E30" s="13">
        <f t="shared" si="0"/>
        <v>272</v>
      </c>
      <c r="F30" s="12">
        <f t="shared" si="9"/>
        <v>108</v>
      </c>
      <c r="G30" s="12">
        <f t="shared" si="10"/>
        <v>164</v>
      </c>
      <c r="H30" s="12">
        <v>11</v>
      </c>
      <c r="I30" s="12">
        <v>10</v>
      </c>
      <c r="J30" s="12">
        <v>4</v>
      </c>
      <c r="K30" s="12">
        <v>16</v>
      </c>
      <c r="L30" s="12">
        <v>194</v>
      </c>
      <c r="M30" s="12">
        <v>20</v>
      </c>
      <c r="N30" s="12">
        <v>17</v>
      </c>
      <c r="O30" s="12">
        <v>34</v>
      </c>
      <c r="P30" s="12">
        <v>35</v>
      </c>
      <c r="Q30" s="12">
        <v>39</v>
      </c>
      <c r="R30" s="12">
        <v>58</v>
      </c>
      <c r="S30" s="12">
        <v>56</v>
      </c>
      <c r="T30" s="12">
        <v>50</v>
      </c>
    </row>
    <row r="31" spans="1:20" ht="13" x14ac:dyDescent="0.3">
      <c r="A31" s="11" t="s">
        <v>37</v>
      </c>
      <c r="B31" s="12">
        <f t="shared" si="8"/>
        <v>128</v>
      </c>
      <c r="C31" s="12">
        <f t="shared" si="8"/>
        <v>111</v>
      </c>
      <c r="D31" s="12">
        <f t="shared" si="8"/>
        <v>128</v>
      </c>
      <c r="E31" s="13">
        <f>SUM(B31:D31)</f>
        <v>367</v>
      </c>
      <c r="F31" s="12">
        <f t="shared" si="9"/>
        <v>279</v>
      </c>
      <c r="G31" s="12">
        <f t="shared" si="10"/>
        <v>88</v>
      </c>
      <c r="H31" s="12">
        <v>10</v>
      </c>
      <c r="I31" s="12">
        <v>18</v>
      </c>
      <c r="J31" s="12">
        <v>19</v>
      </c>
      <c r="K31" s="12">
        <v>22</v>
      </c>
      <c r="L31" s="12">
        <v>235</v>
      </c>
      <c r="M31" s="12">
        <v>37</v>
      </c>
      <c r="N31" s="12">
        <v>26</v>
      </c>
      <c r="O31" s="12">
        <v>102</v>
      </c>
      <c r="P31" s="12">
        <v>88</v>
      </c>
      <c r="Q31" s="12">
        <v>89</v>
      </c>
      <c r="R31" s="12">
        <v>26</v>
      </c>
      <c r="S31" s="12">
        <v>23</v>
      </c>
      <c r="T31" s="12">
        <v>39</v>
      </c>
    </row>
    <row r="32" spans="1:20" ht="13" x14ac:dyDescent="0.3">
      <c r="A32" s="11" t="s">
        <v>38</v>
      </c>
      <c r="B32" s="12">
        <f t="shared" si="8"/>
        <v>13</v>
      </c>
      <c r="C32" s="12">
        <f t="shared" si="8"/>
        <v>11</v>
      </c>
      <c r="D32" s="12">
        <f t="shared" si="8"/>
        <v>12</v>
      </c>
      <c r="E32" s="13">
        <f t="shared" si="0"/>
        <v>36</v>
      </c>
      <c r="F32" s="12">
        <f t="shared" si="9"/>
        <v>35</v>
      </c>
      <c r="G32" s="12">
        <f t="shared" si="10"/>
        <v>1</v>
      </c>
      <c r="H32" s="12">
        <v>2</v>
      </c>
      <c r="I32" s="12">
        <v>2</v>
      </c>
      <c r="J32" s="12">
        <v>2</v>
      </c>
      <c r="K32" s="12">
        <v>0</v>
      </c>
      <c r="L32" s="12">
        <v>12</v>
      </c>
      <c r="M32" s="12">
        <v>11</v>
      </c>
      <c r="N32" s="12">
        <v>7</v>
      </c>
      <c r="O32" s="12">
        <v>12</v>
      </c>
      <c r="P32" s="12">
        <v>11</v>
      </c>
      <c r="Q32" s="12">
        <v>12</v>
      </c>
      <c r="R32" s="12">
        <v>1</v>
      </c>
      <c r="S32" s="12">
        <v>0</v>
      </c>
      <c r="T32" s="12">
        <v>0</v>
      </c>
    </row>
    <row r="33" spans="1:20" ht="15" x14ac:dyDescent="0.3">
      <c r="A33" s="9" t="s">
        <v>39</v>
      </c>
      <c r="B33" s="9">
        <f>SUM(B34:B41)</f>
        <v>483</v>
      </c>
      <c r="C33" s="9">
        <f>SUM(C34:C41)</f>
        <v>387</v>
      </c>
      <c r="D33" s="9">
        <f>SUM(D34:D41)</f>
        <v>428</v>
      </c>
      <c r="E33" s="10">
        <f t="shared" si="0"/>
        <v>1298</v>
      </c>
      <c r="F33" s="9">
        <f t="shared" ref="F33:G33" si="12">SUM(F34:F41)</f>
        <v>587</v>
      </c>
      <c r="G33" s="9">
        <f t="shared" si="12"/>
        <v>711</v>
      </c>
      <c r="H33" s="9">
        <v>99</v>
      </c>
      <c r="I33" s="9">
        <v>75</v>
      </c>
      <c r="J33" s="9">
        <v>70</v>
      </c>
      <c r="K33" s="9">
        <v>82</v>
      </c>
      <c r="L33" s="9">
        <v>757</v>
      </c>
      <c r="M33" s="9">
        <v>173</v>
      </c>
      <c r="N33" s="9">
        <v>42</v>
      </c>
      <c r="O33" s="9">
        <v>216</v>
      </c>
      <c r="P33" s="9">
        <v>189</v>
      </c>
      <c r="Q33" s="9">
        <v>182</v>
      </c>
      <c r="R33" s="9">
        <v>267</v>
      </c>
      <c r="S33" s="9">
        <v>198</v>
      </c>
      <c r="T33" s="9">
        <v>246</v>
      </c>
    </row>
    <row r="34" spans="1:20" ht="13" x14ac:dyDescent="0.3">
      <c r="A34" s="11" t="s">
        <v>40</v>
      </c>
      <c r="B34" s="12">
        <f t="shared" ref="B34:D41" si="13">O34+R34</f>
        <v>184</v>
      </c>
      <c r="C34" s="12">
        <f t="shared" si="13"/>
        <v>150</v>
      </c>
      <c r="D34" s="12">
        <f t="shared" si="13"/>
        <v>149</v>
      </c>
      <c r="E34" s="13">
        <f>SUM(B34:D34)</f>
        <v>483</v>
      </c>
      <c r="F34" s="12">
        <f t="shared" ref="F34:F41" si="14">SUM(O34:Q34)</f>
        <v>259</v>
      </c>
      <c r="G34" s="12">
        <f t="shared" ref="G34:G41" si="15">SUM(R34:T34)</f>
        <v>224</v>
      </c>
      <c r="H34" s="12">
        <v>37</v>
      </c>
      <c r="I34" s="12">
        <v>27</v>
      </c>
      <c r="J34" s="12">
        <v>18</v>
      </c>
      <c r="K34" s="12">
        <v>34</v>
      </c>
      <c r="L34" s="12">
        <v>302</v>
      </c>
      <c r="M34" s="12">
        <v>58</v>
      </c>
      <c r="N34" s="12">
        <v>7</v>
      </c>
      <c r="O34" s="12">
        <v>94</v>
      </c>
      <c r="P34" s="12">
        <v>85</v>
      </c>
      <c r="Q34" s="12">
        <v>80</v>
      </c>
      <c r="R34" s="12">
        <v>90</v>
      </c>
      <c r="S34" s="12">
        <v>65</v>
      </c>
      <c r="T34" s="12">
        <v>69</v>
      </c>
    </row>
    <row r="35" spans="1:20" ht="13" x14ac:dyDescent="0.3">
      <c r="A35" s="11" t="s">
        <v>41</v>
      </c>
      <c r="B35" s="12">
        <f t="shared" si="13"/>
        <v>0</v>
      </c>
      <c r="C35" s="12">
        <f t="shared" si="13"/>
        <v>21</v>
      </c>
      <c r="D35" s="12">
        <f t="shared" si="13"/>
        <v>26</v>
      </c>
      <c r="E35" s="13">
        <f>SUM(B35:D35)</f>
        <v>47</v>
      </c>
      <c r="F35" s="12">
        <f t="shared" si="14"/>
        <v>23</v>
      </c>
      <c r="G35" s="12">
        <f t="shared" si="15"/>
        <v>24</v>
      </c>
      <c r="H35" s="12">
        <v>0</v>
      </c>
      <c r="I35" s="12">
        <v>7</v>
      </c>
      <c r="J35" s="12">
        <v>6</v>
      </c>
      <c r="K35" s="12">
        <v>1</v>
      </c>
      <c r="L35" s="12">
        <v>26</v>
      </c>
      <c r="M35" s="12">
        <v>2</v>
      </c>
      <c r="N35" s="12">
        <v>5</v>
      </c>
      <c r="O35" s="12">
        <v>0</v>
      </c>
      <c r="P35" s="12">
        <v>13</v>
      </c>
      <c r="Q35" s="12">
        <v>10</v>
      </c>
      <c r="R35" s="12">
        <v>0</v>
      </c>
      <c r="S35" s="12">
        <v>8</v>
      </c>
      <c r="T35" s="12">
        <v>16</v>
      </c>
    </row>
    <row r="36" spans="1:20" ht="13" x14ac:dyDescent="0.3">
      <c r="A36" s="11" t="s">
        <v>42</v>
      </c>
      <c r="B36" s="12">
        <f t="shared" si="13"/>
        <v>31</v>
      </c>
      <c r="C36" s="12">
        <f t="shared" si="13"/>
        <v>0</v>
      </c>
      <c r="D36" s="12">
        <f t="shared" si="13"/>
        <v>0</v>
      </c>
      <c r="E36" s="13">
        <f>SUM(B36:D36)</f>
        <v>31</v>
      </c>
      <c r="F36" s="12">
        <f t="shared" si="14"/>
        <v>17</v>
      </c>
      <c r="G36" s="12">
        <f t="shared" si="15"/>
        <v>14</v>
      </c>
      <c r="H36" s="12">
        <v>7</v>
      </c>
      <c r="I36" s="12">
        <v>0</v>
      </c>
      <c r="J36" s="12">
        <v>0</v>
      </c>
      <c r="K36" s="12">
        <v>0</v>
      </c>
      <c r="L36" s="12">
        <v>18</v>
      </c>
      <c r="M36" s="12">
        <v>2</v>
      </c>
      <c r="N36" s="12">
        <v>4</v>
      </c>
      <c r="O36" s="12">
        <v>17</v>
      </c>
      <c r="P36" s="12">
        <v>0</v>
      </c>
      <c r="Q36" s="12">
        <v>0</v>
      </c>
      <c r="R36" s="12">
        <v>14</v>
      </c>
      <c r="S36" s="12">
        <v>0</v>
      </c>
      <c r="T36" s="12">
        <v>0</v>
      </c>
    </row>
    <row r="37" spans="1:20" ht="13" x14ac:dyDescent="0.3">
      <c r="A37" s="11" t="s">
        <v>43</v>
      </c>
      <c r="B37" s="12">
        <f t="shared" si="13"/>
        <v>31</v>
      </c>
      <c r="C37" s="12">
        <f t="shared" si="13"/>
        <v>22</v>
      </c>
      <c r="D37" s="12">
        <f t="shared" si="13"/>
        <v>29</v>
      </c>
      <c r="E37" s="13">
        <f t="shared" si="0"/>
        <v>82</v>
      </c>
      <c r="F37" s="12">
        <f t="shared" si="14"/>
        <v>61</v>
      </c>
      <c r="G37" s="12">
        <f t="shared" si="15"/>
        <v>21</v>
      </c>
      <c r="H37" s="12">
        <v>10</v>
      </c>
      <c r="I37" s="12">
        <v>12</v>
      </c>
      <c r="J37" s="12">
        <v>16</v>
      </c>
      <c r="K37" s="12">
        <v>4</v>
      </c>
      <c r="L37" s="12">
        <v>31</v>
      </c>
      <c r="M37" s="12">
        <v>5</v>
      </c>
      <c r="N37" s="12">
        <v>4</v>
      </c>
      <c r="O37" s="12">
        <v>21</v>
      </c>
      <c r="P37" s="12">
        <v>15</v>
      </c>
      <c r="Q37" s="12">
        <v>25</v>
      </c>
      <c r="R37" s="12">
        <v>10</v>
      </c>
      <c r="S37" s="12">
        <v>7</v>
      </c>
      <c r="T37" s="12">
        <v>4</v>
      </c>
    </row>
    <row r="38" spans="1:20" ht="13" x14ac:dyDescent="0.3">
      <c r="A38" s="11" t="s">
        <v>44</v>
      </c>
      <c r="B38" s="12">
        <f>O38+R38</f>
        <v>97</v>
      </c>
      <c r="C38" s="12">
        <f>P38+S38</f>
        <v>14</v>
      </c>
      <c r="D38" s="12">
        <f t="shared" si="13"/>
        <v>14</v>
      </c>
      <c r="E38" s="13">
        <f>SUM(B38:D38)</f>
        <v>125</v>
      </c>
      <c r="F38" s="12">
        <f t="shared" si="14"/>
        <v>42</v>
      </c>
      <c r="G38" s="12">
        <f t="shared" si="15"/>
        <v>83</v>
      </c>
      <c r="H38" s="12">
        <v>17</v>
      </c>
      <c r="I38" s="12">
        <v>0</v>
      </c>
      <c r="J38" s="12">
        <v>2</v>
      </c>
      <c r="K38" s="12">
        <v>4</v>
      </c>
      <c r="L38" s="12">
        <v>79</v>
      </c>
      <c r="M38" s="12">
        <v>19</v>
      </c>
      <c r="N38" s="12">
        <v>4</v>
      </c>
      <c r="O38" s="12">
        <v>25</v>
      </c>
      <c r="P38" s="12">
        <v>10</v>
      </c>
      <c r="Q38" s="12">
        <v>7</v>
      </c>
      <c r="R38" s="12">
        <v>72</v>
      </c>
      <c r="S38" s="12">
        <v>4</v>
      </c>
      <c r="T38" s="12">
        <v>7</v>
      </c>
    </row>
    <row r="39" spans="1:20" ht="13" x14ac:dyDescent="0.3">
      <c r="A39" s="11" t="s">
        <v>45</v>
      </c>
      <c r="B39" s="12">
        <f t="shared" ref="B39:C40" si="16">O39+R39</f>
        <v>32</v>
      </c>
      <c r="C39" s="12">
        <f t="shared" si="16"/>
        <v>29</v>
      </c>
      <c r="D39" s="12">
        <f t="shared" si="13"/>
        <v>32</v>
      </c>
      <c r="E39" s="13">
        <f t="shared" ref="E39:E40" si="17">SUM(B39:D39)</f>
        <v>93</v>
      </c>
      <c r="F39" s="12">
        <f t="shared" si="14"/>
        <v>17</v>
      </c>
      <c r="G39" s="12">
        <f t="shared" si="15"/>
        <v>76</v>
      </c>
      <c r="H39" s="12">
        <v>5</v>
      </c>
      <c r="I39" s="12">
        <v>3</v>
      </c>
      <c r="J39" s="12">
        <v>6</v>
      </c>
      <c r="K39" s="12">
        <v>6</v>
      </c>
      <c r="L39" s="12">
        <v>56</v>
      </c>
      <c r="M39" s="12">
        <v>15</v>
      </c>
      <c r="N39" s="12">
        <v>2</v>
      </c>
      <c r="O39" s="12">
        <v>6</v>
      </c>
      <c r="P39" s="12">
        <v>3</v>
      </c>
      <c r="Q39" s="12">
        <v>8</v>
      </c>
      <c r="R39" s="12">
        <v>26</v>
      </c>
      <c r="S39" s="12">
        <v>26</v>
      </c>
      <c r="T39" s="12">
        <v>24</v>
      </c>
    </row>
    <row r="40" spans="1:20" ht="13" x14ac:dyDescent="0.3">
      <c r="A40" s="11" t="s">
        <v>46</v>
      </c>
      <c r="B40" s="12">
        <f t="shared" si="16"/>
        <v>85</v>
      </c>
      <c r="C40" s="12">
        <f t="shared" si="16"/>
        <v>62</v>
      </c>
      <c r="D40" s="12">
        <f t="shared" si="13"/>
        <v>79</v>
      </c>
      <c r="E40" s="13">
        <f t="shared" si="17"/>
        <v>226</v>
      </c>
      <c r="F40" s="12">
        <f t="shared" si="14"/>
        <v>107</v>
      </c>
      <c r="G40" s="12">
        <f t="shared" si="15"/>
        <v>119</v>
      </c>
      <c r="H40" s="12">
        <v>18</v>
      </c>
      <c r="I40" s="12">
        <v>10</v>
      </c>
      <c r="J40" s="12">
        <v>9</v>
      </c>
      <c r="K40" s="12">
        <v>18</v>
      </c>
      <c r="L40" s="12">
        <v>117</v>
      </c>
      <c r="M40" s="12">
        <v>41</v>
      </c>
      <c r="N40" s="12">
        <v>13</v>
      </c>
      <c r="O40" s="12">
        <v>38</v>
      </c>
      <c r="P40" s="12">
        <v>34</v>
      </c>
      <c r="Q40" s="12">
        <v>35</v>
      </c>
      <c r="R40" s="12">
        <v>47</v>
      </c>
      <c r="S40" s="12">
        <v>28</v>
      </c>
      <c r="T40" s="12">
        <v>44</v>
      </c>
    </row>
    <row r="41" spans="1:20" ht="13" x14ac:dyDescent="0.3">
      <c r="A41" s="11" t="s">
        <v>47</v>
      </c>
      <c r="B41" s="12">
        <f t="shared" si="13"/>
        <v>23</v>
      </c>
      <c r="C41" s="12">
        <f t="shared" si="13"/>
        <v>89</v>
      </c>
      <c r="D41" s="12">
        <f t="shared" si="13"/>
        <v>99</v>
      </c>
      <c r="E41" s="13">
        <f t="shared" si="0"/>
        <v>211</v>
      </c>
      <c r="F41" s="12">
        <f t="shared" si="14"/>
        <v>61</v>
      </c>
      <c r="G41" s="12">
        <f t="shared" si="15"/>
        <v>150</v>
      </c>
      <c r="H41" s="12">
        <v>5</v>
      </c>
      <c r="I41" s="12">
        <v>16</v>
      </c>
      <c r="J41" s="12">
        <v>13</v>
      </c>
      <c r="K41" s="12">
        <v>15</v>
      </c>
      <c r="L41" s="12">
        <v>128</v>
      </c>
      <c r="M41" s="12">
        <v>31</v>
      </c>
      <c r="N41" s="12">
        <v>3</v>
      </c>
      <c r="O41" s="12">
        <v>15</v>
      </c>
      <c r="P41" s="12">
        <v>29</v>
      </c>
      <c r="Q41" s="12">
        <v>17</v>
      </c>
      <c r="R41" s="12">
        <v>8</v>
      </c>
      <c r="S41" s="12">
        <v>60</v>
      </c>
      <c r="T41" s="12">
        <v>82</v>
      </c>
    </row>
    <row r="42" spans="1:20" ht="13" x14ac:dyDescent="0.3">
      <c r="B42" s="14">
        <f>B33+B19+B4</f>
        <v>1228</v>
      </c>
      <c r="C42" s="14">
        <f t="shared" ref="C42:G42" si="18">C33+C19+C4</f>
        <v>1003</v>
      </c>
      <c r="D42" s="14">
        <f t="shared" si="18"/>
        <v>1048</v>
      </c>
      <c r="E42" s="14">
        <f t="shared" si="18"/>
        <v>3279</v>
      </c>
      <c r="F42" s="14">
        <f t="shared" si="18"/>
        <v>1663</v>
      </c>
      <c r="G42" s="14">
        <f t="shared" si="18"/>
        <v>1616</v>
      </c>
      <c r="H42" s="14">
        <v>240</v>
      </c>
      <c r="I42" s="14">
        <v>208</v>
      </c>
      <c r="J42" s="14">
        <v>169</v>
      </c>
      <c r="K42" s="14">
        <v>223</v>
      </c>
      <c r="L42" s="14">
        <v>1854</v>
      </c>
      <c r="M42" s="14">
        <v>396</v>
      </c>
      <c r="N42" s="14">
        <v>163</v>
      </c>
      <c r="O42" s="14">
        <v>604</v>
      </c>
      <c r="P42" s="14">
        <v>526</v>
      </c>
      <c r="Q42" s="14">
        <v>533</v>
      </c>
      <c r="R42" s="14">
        <v>624</v>
      </c>
      <c r="S42" s="14">
        <v>477</v>
      </c>
      <c r="T42" s="14">
        <v>515</v>
      </c>
    </row>
    <row r="44" spans="1:20" ht="15" x14ac:dyDescent="0.3">
      <c r="A44" s="9" t="s">
        <v>48</v>
      </c>
    </row>
    <row r="45" spans="1:20" ht="13" x14ac:dyDescent="0.3">
      <c r="A45" s="15"/>
      <c r="B45" s="12">
        <f>O45+R45</f>
        <v>26</v>
      </c>
      <c r="C45" s="12">
        <f>P45+S45</f>
        <v>29</v>
      </c>
      <c r="D45" s="12">
        <f>Q45+T45</f>
        <v>36</v>
      </c>
      <c r="E45" s="16">
        <f>SUM(B45:D46)</f>
        <v>119</v>
      </c>
      <c r="F45" s="12">
        <f>SUM(O45:Q46)</f>
        <v>73</v>
      </c>
      <c r="G45" s="12">
        <f>SUM(R45:T46)</f>
        <v>46</v>
      </c>
      <c r="H45" s="12">
        <v>7</v>
      </c>
      <c r="I45" s="12">
        <v>13</v>
      </c>
      <c r="J45" s="12">
        <v>12</v>
      </c>
      <c r="K45" s="12">
        <v>7</v>
      </c>
      <c r="L45" s="12">
        <v>55</v>
      </c>
      <c r="M45" s="12">
        <v>9</v>
      </c>
      <c r="N45" s="12">
        <v>6</v>
      </c>
      <c r="O45" s="12">
        <v>19</v>
      </c>
      <c r="P45" s="12">
        <v>15</v>
      </c>
      <c r="Q45" s="12">
        <v>20</v>
      </c>
      <c r="R45" s="12">
        <v>7</v>
      </c>
      <c r="S45" s="12">
        <v>14</v>
      </c>
      <c r="T45" s="12">
        <v>16</v>
      </c>
    </row>
    <row r="46" spans="1:20" ht="13" x14ac:dyDescent="0.3">
      <c r="A46" s="17">
        <v>4</v>
      </c>
      <c r="D46" s="12">
        <f>Q46+T46</f>
        <v>28</v>
      </c>
      <c r="J46" s="12">
        <v>10</v>
      </c>
      <c r="Q46" s="12">
        <v>19</v>
      </c>
      <c r="T46" s="12">
        <v>9</v>
      </c>
    </row>
    <row r="47" spans="1:20" ht="20" x14ac:dyDescent="0.4">
      <c r="E47" s="18">
        <f>SUM(E42:E45)</f>
        <v>3398</v>
      </c>
      <c r="K47" s="19" t="s">
        <v>49</v>
      </c>
      <c r="L47" s="12">
        <v>26</v>
      </c>
    </row>
    <row r="50" spans="8:9" x14ac:dyDescent="0.25">
      <c r="H50" s="20"/>
      <c r="I50" s="21"/>
    </row>
    <row r="51" spans="8:9" x14ac:dyDescent="0.25">
      <c r="H51" s="20"/>
      <c r="I51" s="21"/>
    </row>
    <row r="52" spans="8:9" x14ac:dyDescent="0.25">
      <c r="H52" s="20"/>
      <c r="I52" s="21"/>
    </row>
    <row r="53" spans="8:9" x14ac:dyDescent="0.25">
      <c r="H53" s="20"/>
    </row>
  </sheetData>
  <mergeCells count="4">
    <mergeCell ref="A1:J1"/>
    <mergeCell ref="F2:G2"/>
    <mergeCell ref="H2:J2"/>
    <mergeCell ref="K2:N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52F27-1302-4E7C-8524-6763AB8FEEC2}">
  <dimension ref="A3:H17"/>
  <sheetViews>
    <sheetView workbookViewId="0">
      <selection activeCell="A3" sqref="A3"/>
    </sheetView>
  </sheetViews>
  <sheetFormatPr defaultColWidth="9.1796875" defaultRowHeight="12.5" x14ac:dyDescent="0.25"/>
  <cols>
    <col min="1" max="1" width="10.81640625" style="23" customWidth="1"/>
    <col min="2" max="16384" width="9.1796875" style="23"/>
  </cols>
  <sheetData>
    <row r="3" spans="1:8" ht="18" x14ac:dyDescent="0.4">
      <c r="A3" s="22" t="s">
        <v>62</v>
      </c>
      <c r="B3" s="22"/>
      <c r="C3" s="22"/>
      <c r="D3" s="22"/>
    </row>
    <row r="4" spans="1:8" x14ac:dyDescent="0.25">
      <c r="A4" s="24"/>
    </row>
    <row r="5" spans="1:8" ht="13" x14ac:dyDescent="0.3">
      <c r="A5" s="25" t="s">
        <v>51</v>
      </c>
    </row>
    <row r="6" spans="1:8" ht="15" x14ac:dyDescent="0.45">
      <c r="A6" s="26" t="s">
        <v>52</v>
      </c>
      <c r="B6" s="27" t="s">
        <v>53</v>
      </c>
      <c r="C6" s="27" t="s">
        <v>9</v>
      </c>
      <c r="D6" s="28"/>
    </row>
    <row r="7" spans="1:8" ht="18" x14ac:dyDescent="0.4">
      <c r="A7" s="29" t="s">
        <v>54</v>
      </c>
      <c r="B7" s="30">
        <f>'kalmar kommun'!B7</f>
        <v>427</v>
      </c>
      <c r="C7" s="31">
        <f>'borgholms kommun'!B7</f>
        <v>117.875</v>
      </c>
      <c r="D7" s="32">
        <f>SUM(B7:C7)</f>
        <v>544.875</v>
      </c>
      <c r="H7" s="22"/>
    </row>
    <row r="8" spans="1:8" ht="13" x14ac:dyDescent="0.3">
      <c r="A8" s="33"/>
      <c r="B8" s="30"/>
      <c r="C8" s="31"/>
      <c r="D8" s="34"/>
    </row>
    <row r="9" spans="1:8" ht="15" x14ac:dyDescent="0.45">
      <c r="A9" s="26" t="s">
        <v>55</v>
      </c>
      <c r="B9" s="30">
        <f>'kalmar kommun'!B8</f>
        <v>171</v>
      </c>
      <c r="C9" s="31">
        <f>'borgholms kommun'!B8</f>
        <v>11</v>
      </c>
      <c r="D9" s="32">
        <f>SUM(B9:C9)</f>
        <v>182</v>
      </c>
    </row>
    <row r="10" spans="1:8" ht="15" x14ac:dyDescent="0.45">
      <c r="A10" s="26" t="s">
        <v>56</v>
      </c>
      <c r="B10" s="30">
        <f>'kalmar kommun'!B9</f>
        <v>26</v>
      </c>
      <c r="C10" s="31">
        <f>'borgholms kommun'!B9</f>
        <v>10</v>
      </c>
      <c r="D10" s="35">
        <f>SUM(B10:C10)</f>
        <v>36</v>
      </c>
    </row>
    <row r="11" spans="1:8" ht="15" x14ac:dyDescent="0.45">
      <c r="A11" s="26" t="s">
        <v>57</v>
      </c>
      <c r="B11" s="30">
        <f>'kalmar kommun'!B10</f>
        <v>404</v>
      </c>
      <c r="C11" s="31">
        <f>'borgholms kommun'!B10</f>
        <v>40</v>
      </c>
      <c r="D11" s="35">
        <f>SUM(B11:C11)</f>
        <v>444</v>
      </c>
    </row>
    <row r="12" spans="1:8" ht="14" x14ac:dyDescent="0.3">
      <c r="B12" s="36">
        <f>SUM(B6:B11)</f>
        <v>1028</v>
      </c>
      <c r="C12" s="37">
        <f>SUM(C6:C11)</f>
        <v>178.875</v>
      </c>
      <c r="D12" s="38">
        <f>SUM(D6:D11)</f>
        <v>1206.875</v>
      </c>
    </row>
    <row r="17" spans="7:7" ht="13" x14ac:dyDescent="0.3">
      <c r="G17" s="3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2DC0-45EB-4208-A119-487D677AC5B4}">
  <dimension ref="A3:G11"/>
  <sheetViews>
    <sheetView workbookViewId="0">
      <selection activeCell="A4" sqref="A4:E4"/>
    </sheetView>
  </sheetViews>
  <sheetFormatPr defaultColWidth="9.1796875" defaultRowHeight="12.5" x14ac:dyDescent="0.25"/>
  <cols>
    <col min="1" max="1" width="16.54296875" style="23" customWidth="1"/>
    <col min="2" max="2" width="7.26953125" style="23" customWidth="1"/>
    <col min="3" max="3" width="6.1796875" style="23" customWidth="1"/>
    <col min="4" max="4" width="6.81640625" style="23" customWidth="1"/>
    <col min="5" max="5" width="5.26953125" style="23" customWidth="1"/>
    <col min="6" max="6" width="6.1796875" style="23" customWidth="1"/>
    <col min="7" max="7" width="16.1796875" style="23" customWidth="1"/>
    <col min="8" max="8" width="6" style="23" customWidth="1"/>
    <col min="9" max="9" width="6.1796875" style="23" customWidth="1"/>
    <col min="10" max="11" width="5.7265625" style="23" customWidth="1"/>
    <col min="12" max="12" width="7" style="23" customWidth="1"/>
    <col min="13" max="13" width="6.26953125" style="23" customWidth="1"/>
    <col min="14" max="14" width="6.7265625" style="23" customWidth="1"/>
    <col min="15" max="15" width="6.81640625" style="23" customWidth="1"/>
    <col min="16" max="16" width="6.1796875" style="23" customWidth="1"/>
    <col min="17" max="17" width="6" style="23" customWidth="1"/>
    <col min="18" max="16384" width="9.1796875" style="23"/>
  </cols>
  <sheetData>
    <row r="3" spans="1:7" ht="18" x14ac:dyDescent="0.4">
      <c r="A3" s="22" t="s">
        <v>58</v>
      </c>
    </row>
    <row r="4" spans="1:7" x14ac:dyDescent="0.25">
      <c r="A4" s="64" t="s">
        <v>61</v>
      </c>
      <c r="B4" s="64"/>
      <c r="C4" s="64"/>
      <c r="D4" s="64"/>
      <c r="E4" s="64"/>
      <c r="G4" s="24"/>
    </row>
    <row r="5" spans="1:7" x14ac:dyDescent="0.25">
      <c r="G5" s="24"/>
    </row>
    <row r="6" spans="1:7" ht="26" x14ac:dyDescent="0.3">
      <c r="A6" s="40" t="s">
        <v>52</v>
      </c>
      <c r="B6" s="41" t="s">
        <v>59</v>
      </c>
      <c r="C6" s="41"/>
      <c r="D6" s="42"/>
      <c r="E6" s="43"/>
    </row>
    <row r="7" spans="1:7" ht="13" x14ac:dyDescent="0.3">
      <c r="A7" s="42" t="s">
        <v>54</v>
      </c>
      <c r="B7" s="44">
        <v>427</v>
      </c>
      <c r="C7" s="41"/>
      <c r="D7" s="42"/>
      <c r="E7" s="43"/>
      <c r="F7" s="45">
        <f>SUM(B7:E7)</f>
        <v>427</v>
      </c>
    </row>
    <row r="8" spans="1:7" ht="13" x14ac:dyDescent="0.3">
      <c r="A8" s="46" t="s">
        <v>55</v>
      </c>
      <c r="B8" s="42">
        <v>171</v>
      </c>
      <c r="C8" s="42"/>
      <c r="D8" s="42"/>
      <c r="E8" s="42"/>
      <c r="F8" s="45">
        <f t="shared" ref="F8:F10" si="0">SUM(B8:E8)</f>
        <v>171</v>
      </c>
    </row>
    <row r="9" spans="1:7" ht="13" x14ac:dyDescent="0.3">
      <c r="A9" s="46" t="s">
        <v>56</v>
      </c>
      <c r="B9" s="42">
        <v>26</v>
      </c>
      <c r="C9" s="42"/>
      <c r="D9" s="42"/>
      <c r="E9" s="43"/>
      <c r="F9" s="45">
        <f t="shared" si="0"/>
        <v>26</v>
      </c>
    </row>
    <row r="10" spans="1:7" ht="13" x14ac:dyDescent="0.3">
      <c r="A10" s="46" t="s">
        <v>57</v>
      </c>
      <c r="B10" s="42">
        <v>404</v>
      </c>
      <c r="C10" s="42"/>
      <c r="D10" s="42"/>
      <c r="E10" s="43"/>
      <c r="F10" s="45">
        <f t="shared" si="0"/>
        <v>404</v>
      </c>
    </row>
    <row r="11" spans="1:7" ht="13" x14ac:dyDescent="0.3">
      <c r="A11" s="47" t="s">
        <v>8</v>
      </c>
      <c r="B11" s="48">
        <f>SUM(B7:B10)</f>
        <v>1028</v>
      </c>
      <c r="C11" s="48">
        <f>SUM(C7:C10)</f>
        <v>0</v>
      </c>
      <c r="D11" s="48">
        <f>SUM(D7:D10)</f>
        <v>0</v>
      </c>
      <c r="E11" s="48">
        <f>SUM(E7:E10)</f>
        <v>0</v>
      </c>
      <c r="F11" s="48">
        <f>SUM(F7:F10)</f>
        <v>1028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AB9F-3282-428E-A551-45AAC62006D5}">
  <dimension ref="A3:E11"/>
  <sheetViews>
    <sheetView workbookViewId="0">
      <selection activeCell="A4" sqref="A4:E4"/>
    </sheetView>
  </sheetViews>
  <sheetFormatPr defaultColWidth="9.1796875" defaultRowHeight="12.5" x14ac:dyDescent="0.25"/>
  <cols>
    <col min="1" max="1" width="17.7265625" style="23" customWidth="1"/>
    <col min="2" max="16384" width="9.1796875" style="23"/>
  </cols>
  <sheetData>
    <row r="3" spans="1:5" ht="18" x14ac:dyDescent="0.4">
      <c r="A3" s="22" t="s">
        <v>58</v>
      </c>
    </row>
    <row r="4" spans="1:5" x14ac:dyDescent="0.25">
      <c r="A4" s="64" t="s">
        <v>61</v>
      </c>
      <c r="B4" s="64"/>
      <c r="C4" s="64"/>
      <c r="D4" s="64"/>
      <c r="E4" s="64"/>
    </row>
    <row r="6" spans="1:5" ht="26.25" customHeight="1" x14ac:dyDescent="0.3">
      <c r="A6" s="40" t="s">
        <v>52</v>
      </c>
      <c r="B6" s="41" t="s">
        <v>60</v>
      </c>
      <c r="C6" s="43"/>
      <c r="D6" s="43"/>
      <c r="E6" s="45"/>
    </row>
    <row r="7" spans="1:5" ht="13" x14ac:dyDescent="0.3">
      <c r="A7" s="49" t="s">
        <v>54</v>
      </c>
      <c r="B7" s="50">
        <v>117.875</v>
      </c>
      <c r="C7" s="42"/>
      <c r="D7" s="43"/>
      <c r="E7" s="45">
        <f>SUM(B7:D7)</f>
        <v>117.875</v>
      </c>
    </row>
    <row r="8" spans="1:5" ht="13" x14ac:dyDescent="0.3">
      <c r="A8" s="46" t="s">
        <v>55</v>
      </c>
      <c r="B8" s="50">
        <v>11</v>
      </c>
      <c r="C8" s="42"/>
      <c r="D8" s="43"/>
      <c r="E8" s="45">
        <f>SUM(B8:D8)</f>
        <v>11</v>
      </c>
    </row>
    <row r="9" spans="1:5" ht="13" x14ac:dyDescent="0.3">
      <c r="A9" s="46" t="s">
        <v>56</v>
      </c>
      <c r="B9" s="50">
        <v>10</v>
      </c>
      <c r="C9" s="42"/>
      <c r="D9" s="43"/>
      <c r="E9" s="45">
        <f>SUM(B9:D9)</f>
        <v>10</v>
      </c>
    </row>
    <row r="10" spans="1:5" ht="13" x14ac:dyDescent="0.3">
      <c r="A10" s="46" t="s">
        <v>57</v>
      </c>
      <c r="B10" s="50">
        <v>40</v>
      </c>
      <c r="C10" s="42"/>
      <c r="D10" s="43"/>
      <c r="E10" s="45">
        <f>SUM(B10:D10)</f>
        <v>40</v>
      </c>
    </row>
    <row r="11" spans="1:5" ht="13" x14ac:dyDescent="0.3">
      <c r="A11" s="47" t="s">
        <v>8</v>
      </c>
      <c r="B11" s="48">
        <f>SUM(B7:B10)</f>
        <v>178.875</v>
      </c>
      <c r="C11" s="48">
        <f>SUM(C7:C10)</f>
        <v>0</v>
      </c>
      <c r="D11" s="48">
        <f>SUM(D7:D10)</f>
        <v>0</v>
      </c>
      <c r="E11" s="48">
        <f>SUM(E7:E10)</f>
        <v>178.875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Kalmarsund'!Utskriftsrubriker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2022-09-21T09:29:28Z</dcterms:created>
  <dcterms:modified xsi:type="dcterms:W3CDTF">2023-04-14T09:55:26Z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2022-09-21T09:30:53Z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a82ba60c-eb79-4dce-a5d3-589a0ee43325</vt:lpwstr>
  </property>
  <property fmtid="{D5CDD505-2E9C-101B-9397-08002B2CF9AE}" pid="8" name="MSIP_Label_64592d99-4413-49ee-9551-0670efc4da27_ContentBits">
    <vt:lpwstr>0</vt:lpwstr>
  </property>
</Properties>
</file>